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1595"/>
  </bookViews>
  <sheets>
    <sheet name="Лист1" sheetId="1" r:id="rId1"/>
  </sheets>
  <definedNames>
    <definedName name="_xlnm.Print_Area" localSheetId="0">Лист1!$A$1:$L$59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1" l="1"/>
  <c r="J49" i="1"/>
  <c r="K49" i="1"/>
  <c r="H49" i="1" l="1"/>
  <c r="E45" i="1"/>
  <c r="K53" i="1" l="1"/>
  <c r="J53" i="1"/>
  <c r="I53" i="1"/>
  <c r="H53" i="1"/>
  <c r="G53" i="1"/>
  <c r="F53" i="1"/>
  <c r="E53" i="1"/>
  <c r="D53" i="1"/>
  <c r="K52" i="1"/>
  <c r="J52" i="1"/>
  <c r="I52" i="1"/>
  <c r="H52" i="1"/>
  <c r="G52" i="1"/>
  <c r="F52" i="1"/>
  <c r="E52" i="1"/>
  <c r="D52" i="1"/>
  <c r="D51" i="1" s="1"/>
  <c r="K45" i="1"/>
  <c r="J45" i="1"/>
  <c r="I45" i="1"/>
  <c r="H45" i="1"/>
  <c r="G45" i="1"/>
  <c r="F45" i="1"/>
  <c r="D45" i="1"/>
  <c r="J56" i="1" l="1"/>
  <c r="J59" i="1" s="1"/>
  <c r="I56" i="1"/>
  <c r="I59" i="1" s="1"/>
  <c r="G56" i="1"/>
  <c r="G59" i="1" s="1"/>
  <c r="F56" i="1"/>
  <c r="F59" i="1" s="1"/>
  <c r="E56" i="1"/>
  <c r="E59" i="1" s="1"/>
  <c r="D56" i="1"/>
  <c r="D59" i="1" s="1"/>
  <c r="G49" i="1"/>
  <c r="F49" i="1"/>
  <c r="E49" i="1"/>
  <c r="D49" i="1"/>
  <c r="K56" i="1"/>
  <c r="K59" i="1" s="1"/>
  <c r="K55" i="1"/>
  <c r="K58" i="1" s="1"/>
  <c r="J55" i="1"/>
  <c r="H55" i="1"/>
  <c r="H58" i="1" s="1"/>
  <c r="G55" i="1"/>
  <c r="G58" i="1" s="1"/>
  <c r="F55" i="1"/>
  <c r="F58" i="1" s="1"/>
  <c r="K41" i="1"/>
  <c r="J41" i="1"/>
  <c r="I41" i="1"/>
  <c r="H41" i="1"/>
  <c r="G41" i="1"/>
  <c r="F41" i="1"/>
  <c r="E41" i="1"/>
  <c r="D41" i="1"/>
  <c r="H51" i="1" l="1"/>
  <c r="E51" i="1"/>
  <c r="I51" i="1"/>
  <c r="J54" i="1"/>
  <c r="F57" i="1"/>
  <c r="K57" i="1"/>
  <c r="G57" i="1"/>
  <c r="F54" i="1"/>
  <c r="J58" i="1"/>
  <c r="J57" i="1" s="1"/>
  <c r="K51" i="1"/>
  <c r="D55" i="1"/>
  <c r="H56" i="1"/>
  <c r="H59" i="1" s="1"/>
  <c r="H57" i="1" s="1"/>
  <c r="E55" i="1"/>
  <c r="I55" i="1"/>
  <c r="G54" i="1"/>
  <c r="K54" i="1"/>
  <c r="F51" i="1"/>
  <c r="J51" i="1"/>
  <c r="G51" i="1"/>
  <c r="H54" i="1" l="1"/>
  <c r="E58" i="1"/>
  <c r="E57" i="1" s="1"/>
  <c r="E54" i="1"/>
  <c r="I58" i="1"/>
  <c r="I57" i="1" s="1"/>
  <c r="I54" i="1"/>
  <c r="D58" i="1"/>
  <c r="D57" i="1" s="1"/>
  <c r="D54" i="1"/>
</calcChain>
</file>

<file path=xl/sharedStrings.xml><?xml version="1.0" encoding="utf-8"?>
<sst xmlns="http://schemas.openxmlformats.org/spreadsheetml/2006/main" count="110" uniqueCount="48">
  <si>
    <t>С начала реализации    Программы</t>
  </si>
  <si>
    <t>факт</t>
  </si>
  <si>
    <t>план</t>
  </si>
  <si>
    <t xml:space="preserve"> Причины   отклонений фактического  значения  (кассовых   расходов)  от планового за отчетный   период   </t>
  </si>
  <si>
    <t xml:space="preserve">   № п/п</t>
  </si>
  <si>
    <t xml:space="preserve">    Целевые индикаторы,     мероприятия,   источники     финансирования </t>
  </si>
  <si>
    <t>Единица измерения</t>
  </si>
  <si>
    <t>профинансировано фактически</t>
  </si>
  <si>
    <t>кассовые расходы</t>
  </si>
  <si>
    <t>%</t>
  </si>
  <si>
    <t>х</t>
  </si>
  <si>
    <t>ед.</t>
  </si>
  <si>
    <t>тыс.рублей</t>
  </si>
  <si>
    <t>ИТОГО на достижение Цели 1:</t>
  </si>
  <si>
    <t>Приложение 5</t>
  </si>
  <si>
    <t xml:space="preserve">к Порядку разработки, утверждения и
реализации муниципальных программ Каргатского района Новосибирской области
</t>
  </si>
  <si>
    <t>Цель 1: Обеспечение благоприятных условий развития ТОС на территории Каргатского  района Новосибирской области</t>
  </si>
  <si>
    <t>Задача 1. Выявление организаторов общественных инициатив, координация и обеспечение их деятельности</t>
  </si>
  <si>
    <t>Проведение совместных мероприятий   
органов местного самоуправления, депутатского корпуса  и  
органов ТОС</t>
  </si>
  <si>
    <t>1.1. Доля населения 
Каргатского  района 
охваченная 
деятельностью ТОС</t>
  </si>
  <si>
    <t xml:space="preserve"> 1.2. Количество 
действующих ТОС на 
территории Каргатского  
района  </t>
  </si>
  <si>
    <t xml:space="preserve">Проведение регулярных встреч  должностных лиц органов 
местного самоуправления Каргатского  района, депутатов 
Совета депутатов Каргатского района с гражданами  по 
месту жительства, ведение личного приема граждан на 
территориях ТОС </t>
  </si>
  <si>
    <t>Итого сумма     затрат на           решение задачи 1
 цели 1</t>
  </si>
  <si>
    <t xml:space="preserve">Задача 2. Формирование и совершенствование нормативно правовой и экономической базы ТОС, создание механизма регулирования самодеятельности населения по решению собственных  и одновременно общественно-значимых вопросов </t>
  </si>
  <si>
    <t xml:space="preserve">2.1. Количество 
проведенных семинаров 
и образовательных 
мероприятий для членов 
ТОС  </t>
  </si>
  <si>
    <t xml:space="preserve">2.2 Общая сумма 
финансовой поддержки 
на обучение членов ТОС </t>
  </si>
  <si>
    <t>Обучение членов ТОС,  
проведение семинаров для представителей органов ТОС 
(информирование о новых формах работы ТОС, об опыте 
работы ТОС других муниципальных образованиях)</t>
  </si>
  <si>
    <t>Разработка правовой базы, регламентирующей 
деятельность ТОС</t>
  </si>
  <si>
    <t>Итого сумма     затрат на           решение задачи 2
 цели 1</t>
  </si>
  <si>
    <t xml:space="preserve">Задача 3. Осуществление взаимодействия органов местного самоуправления с органами ТОС и общественными объединениями по вопросам развития ТОС </t>
  </si>
  <si>
    <t>3.1. Количество граждан 
принявших,  участие в 
заседании 
Координационного  
Совета</t>
  </si>
  <si>
    <t>чел.</t>
  </si>
  <si>
    <t xml:space="preserve">Включение представителей органов ТОС в 
состав советов, комиссий, рабочих групп 
создаваемых в органах местного 
самоуправления, в целях вовлечения 
населения в принятие управленческих 
решений </t>
  </si>
  <si>
    <t>Итого сумма     затрат на           решение задачи 3
 цели 1</t>
  </si>
  <si>
    <t xml:space="preserve">Задача 4. Материальная поддержка мероприятий проводимых ТОС </t>
  </si>
  <si>
    <t>4.1. Общая сумма 
финансовой  поддержки, 
полученная ТОСами  в 
течение календарного 
года</t>
  </si>
  <si>
    <t xml:space="preserve">4.2. Количество граждан 
принявших участие в 
конкурсах «Лучший 
ТОС» и «Лучший 
активист ТОС» </t>
  </si>
  <si>
    <t>Организация и проведение конкурса социально значимых 
проектов для ТОС по направлениям: 
-Создание условий и организация обустройства мест 
массового отдыха жителей;
-Организация благоустройства территорий, включая 
освещение улиц и озеленение территорий;                                    - Содержание мест захоронения;   - Участие в организации деятельности по сбору и транспортированию ТКО.</t>
  </si>
  <si>
    <t xml:space="preserve">Сумма затрат по 
мероприятию, в том числе
</t>
  </si>
  <si>
    <t xml:space="preserve">областной бюджет
Новосибирской   области         
</t>
  </si>
  <si>
    <t xml:space="preserve">бюджет района    </t>
  </si>
  <si>
    <t>Итого сумма     затрат на           решение задачи 4
 цели 1</t>
  </si>
  <si>
    <t>ИТОГО затрат по Программе, в том числе:</t>
  </si>
  <si>
    <t xml:space="preserve">Подведение итогов деятельности ТОС </t>
  </si>
  <si>
    <t xml:space="preserve">В 2020 году расходы на данное мероприятие не проводились в связи с ограничительными мерами по распространению новой коронавирусной инфекции. </t>
  </si>
  <si>
    <t>Проведение конкурса среди ТОС в целях предоставления финансовой поддержки</t>
  </si>
  <si>
    <t>За отчетный год (2023)</t>
  </si>
  <si>
    <t>ОТЧЕТ о ходе реализации муниципальной программы Каргатского района Новосибирской области «Развитие и поддержка территориального общественного самоуправления на территории Каргатского района Новосибирской области на 2018 – 2024 годы» на 01.01.2024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</si>
</sst>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Courier New"/>
      <family val="3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0" fontId="5" fillId="2" borderId="16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 wrapText="1"/>
    </xf>
    <xf numFmtId="0" fontId="0" fillId="2" borderId="0" xfId="0" applyFill="1"/>
    <xf numFmtId="0" fontId="2" fillId="2" borderId="12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justify"/>
    </xf>
    <xf numFmtId="0" fontId="2" fillId="2" borderId="1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vertical="justify" wrapText="1"/>
    </xf>
    <xf numFmtId="0" fontId="2" fillId="2" borderId="23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vertical="justify" wrapText="1"/>
    </xf>
    <xf numFmtId="0" fontId="2" fillId="2" borderId="15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17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vertical="justify" wrapText="1"/>
    </xf>
    <xf numFmtId="0" fontId="2" fillId="2" borderId="17" xfId="0" applyFont="1" applyFill="1" applyBorder="1" applyAlignment="1">
      <alignment vertical="justify" wrapText="1"/>
    </xf>
    <xf numFmtId="0" fontId="2" fillId="2" borderId="15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vertical="justify" wrapText="1"/>
    </xf>
    <xf numFmtId="0" fontId="6" fillId="2" borderId="15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2" fillId="2" borderId="17" xfId="0" applyFont="1" applyFill="1" applyBorder="1" applyAlignment="1">
      <alignment horizontal="center" vertical="justify"/>
    </xf>
    <xf numFmtId="0" fontId="2" fillId="2" borderId="17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23" xfId="0" applyFont="1" applyFill="1" applyBorder="1" applyAlignment="1">
      <alignment vertic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vertical="justify" wrapText="1"/>
    </xf>
    <xf numFmtId="0" fontId="2" fillId="2" borderId="28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/>
    </xf>
    <xf numFmtId="164" fontId="5" fillId="2" borderId="15" xfId="0" applyNumberFormat="1" applyFont="1" applyFill="1" applyBorder="1" applyAlignment="1">
      <alignment horizontal="center" wrapText="1"/>
    </xf>
    <xf numFmtId="164" fontId="2" fillId="2" borderId="17" xfId="0" applyNumberFormat="1" applyFont="1" applyFill="1" applyBorder="1" applyAlignment="1">
      <alignment horizontal="center"/>
    </xf>
    <xf numFmtId="164" fontId="5" fillId="2" borderId="17" xfId="0" applyNumberFormat="1" applyFont="1" applyFill="1" applyBorder="1" applyAlignment="1">
      <alignment horizontal="center" wrapText="1"/>
    </xf>
    <xf numFmtId="0" fontId="6" fillId="2" borderId="17" xfId="0" applyFont="1" applyFill="1" applyBorder="1" applyAlignment="1">
      <alignment horizontal="center"/>
    </xf>
    <xf numFmtId="0" fontId="6" fillId="2" borderId="17" xfId="0" applyFont="1" applyFill="1" applyBorder="1" applyAlignment="1">
      <alignment vertical="justify" wrapText="1"/>
    </xf>
    <xf numFmtId="164" fontId="6" fillId="2" borderId="17" xfId="0" applyNumberFormat="1" applyFont="1" applyFill="1" applyBorder="1" applyAlignment="1">
      <alignment horizontal="center"/>
    </xf>
    <xf numFmtId="164" fontId="6" fillId="2" borderId="15" xfId="0" applyNumberFormat="1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64" fontId="6" fillId="2" borderId="15" xfId="0" applyNumberFormat="1" applyFont="1" applyFill="1" applyBorder="1" applyAlignment="1">
      <alignment horizontal="center" vertical="center" wrapText="1"/>
    </xf>
    <xf numFmtId="164" fontId="6" fillId="2" borderId="15" xfId="0" applyNumberFormat="1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2" fillId="2" borderId="30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2" fillId="2" borderId="28" xfId="0" applyNumberFormat="1" applyFont="1" applyFill="1" applyBorder="1" applyAlignment="1">
      <alignment horizontal="center"/>
    </xf>
    <xf numFmtId="164" fontId="5" fillId="2" borderId="28" xfId="0" applyNumberFormat="1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4" fillId="2" borderId="1" xfId="0" applyFont="1" applyFill="1" applyBorder="1" applyAlignment="1">
      <alignment horizontal="justify" vertical="center" wrapText="1"/>
    </xf>
    <xf numFmtId="0" fontId="0" fillId="2" borderId="2" xfId="0" applyFill="1" applyBorder="1" applyAlignment="1">
      <alignment horizontal="justify" vertical="center" wrapText="1"/>
    </xf>
    <xf numFmtId="0" fontId="0" fillId="2" borderId="3" xfId="0" applyFill="1" applyBorder="1" applyAlignment="1">
      <alignment horizontal="justify" vertical="center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6" fillId="2" borderId="1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4" fillId="2" borderId="12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6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4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7" xfId="0" applyBorder="1" applyAlignment="1">
      <alignment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justify" vertical="center" wrapText="1"/>
    </xf>
    <xf numFmtId="0" fontId="4" fillId="2" borderId="13" xfId="0" applyFont="1" applyFill="1" applyBorder="1" applyAlignment="1">
      <alignment horizontal="center" vertical="justify" wrapText="1"/>
    </xf>
    <xf numFmtId="0" fontId="0" fillId="2" borderId="14" xfId="0" applyFont="1" applyFill="1" applyBorder="1" applyAlignment="1">
      <alignment horizontal="center" vertical="justify" wrapText="1"/>
    </xf>
    <xf numFmtId="0" fontId="0" fillId="2" borderId="4" xfId="0" applyFont="1" applyFill="1" applyBorder="1" applyAlignment="1">
      <alignment horizontal="center" vertical="justify" wrapText="1"/>
    </xf>
    <xf numFmtId="0" fontId="2" fillId="2" borderId="2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tabSelected="1" view="pageBreakPreview" zoomScale="110" zoomScaleNormal="100" zoomScaleSheetLayoutView="110" workbookViewId="0">
      <selection activeCell="F35" sqref="F35"/>
    </sheetView>
  </sheetViews>
  <sheetFormatPr defaultRowHeight="15" x14ac:dyDescent="0.25"/>
  <cols>
    <col min="1" max="1" width="4.5703125" customWidth="1"/>
    <col min="2" max="2" width="28.140625" customWidth="1"/>
    <col min="3" max="3" width="11.140625" customWidth="1"/>
    <col min="4" max="7" width="9.140625" style="15"/>
    <col min="12" max="12" width="21.85546875" customWidth="1"/>
  </cols>
  <sheetData>
    <row r="1" spans="1:12" x14ac:dyDescent="0.25">
      <c r="J1" s="6"/>
      <c r="K1" s="6"/>
      <c r="L1" s="6" t="s">
        <v>14</v>
      </c>
    </row>
    <row r="2" spans="1:12" ht="47.25" customHeight="1" x14ac:dyDescent="0.25">
      <c r="J2" s="102" t="s">
        <v>15</v>
      </c>
      <c r="K2" s="103"/>
      <c r="L2" s="103"/>
    </row>
    <row r="3" spans="1:12" x14ac:dyDescent="0.25">
      <c r="C3" s="104" t="s">
        <v>47</v>
      </c>
      <c r="D3" s="105"/>
      <c r="E3" s="105"/>
      <c r="F3" s="105"/>
      <c r="G3" s="105"/>
      <c r="H3" s="105"/>
      <c r="I3" s="105"/>
      <c r="J3" s="105"/>
    </row>
    <row r="4" spans="1:12" x14ac:dyDescent="0.25">
      <c r="C4" s="105"/>
      <c r="D4" s="105"/>
      <c r="E4" s="105"/>
      <c r="F4" s="105"/>
      <c r="G4" s="105"/>
      <c r="H4" s="105"/>
      <c r="I4" s="105"/>
      <c r="J4" s="105"/>
    </row>
    <row r="5" spans="1:12" x14ac:dyDescent="0.25">
      <c r="C5" s="105"/>
      <c r="D5" s="105"/>
      <c r="E5" s="105"/>
      <c r="F5" s="105"/>
      <c r="G5" s="105"/>
      <c r="H5" s="105"/>
      <c r="I5" s="105"/>
      <c r="J5" s="105"/>
    </row>
    <row r="6" spans="1:12" ht="15" customHeight="1" thickBot="1" x14ac:dyDescent="0.3">
      <c r="C6" s="106"/>
      <c r="D6" s="106"/>
      <c r="E6" s="106"/>
      <c r="F6" s="106"/>
      <c r="G6" s="106"/>
      <c r="H6" s="106"/>
      <c r="I6" s="106"/>
      <c r="J6" s="106"/>
    </row>
    <row r="7" spans="1:12" ht="30" customHeight="1" x14ac:dyDescent="0.25">
      <c r="A7" s="89" t="s">
        <v>4</v>
      </c>
      <c r="B7" s="90" t="s">
        <v>5</v>
      </c>
      <c r="C7" s="86" t="s">
        <v>6</v>
      </c>
      <c r="D7" s="107" t="s">
        <v>46</v>
      </c>
      <c r="E7" s="108"/>
      <c r="F7" s="108"/>
      <c r="G7" s="109"/>
      <c r="H7" s="116" t="s">
        <v>0</v>
      </c>
      <c r="I7" s="117"/>
      <c r="J7" s="117"/>
      <c r="K7" s="118"/>
      <c r="L7" s="86" t="s">
        <v>3</v>
      </c>
    </row>
    <row r="8" spans="1:12" x14ac:dyDescent="0.25">
      <c r="A8" s="87"/>
      <c r="B8" s="91"/>
      <c r="C8" s="87"/>
      <c r="D8" s="110"/>
      <c r="E8" s="111"/>
      <c r="F8" s="111"/>
      <c r="G8" s="112"/>
      <c r="H8" s="119"/>
      <c r="I8" s="120"/>
      <c r="J8" s="120"/>
      <c r="K8" s="121"/>
      <c r="L8" s="87"/>
    </row>
    <row r="9" spans="1:12" x14ac:dyDescent="0.25">
      <c r="A9" s="87"/>
      <c r="B9" s="91"/>
      <c r="C9" s="87"/>
      <c r="D9" s="110"/>
      <c r="E9" s="111"/>
      <c r="F9" s="111"/>
      <c r="G9" s="112"/>
      <c r="H9" s="119"/>
      <c r="I9" s="120"/>
      <c r="J9" s="120"/>
      <c r="K9" s="121"/>
      <c r="L9" s="87"/>
    </row>
    <row r="10" spans="1:12" x14ac:dyDescent="0.25">
      <c r="A10" s="87"/>
      <c r="B10" s="91"/>
      <c r="C10" s="87"/>
      <c r="D10" s="110"/>
      <c r="E10" s="111"/>
      <c r="F10" s="111"/>
      <c r="G10" s="112"/>
      <c r="H10" s="119"/>
      <c r="I10" s="120"/>
      <c r="J10" s="120"/>
      <c r="K10" s="121"/>
      <c r="L10" s="87"/>
    </row>
    <row r="11" spans="1:12" x14ac:dyDescent="0.25">
      <c r="A11" s="87"/>
      <c r="B11" s="91"/>
      <c r="C11" s="87"/>
      <c r="D11" s="110"/>
      <c r="E11" s="111"/>
      <c r="F11" s="111"/>
      <c r="G11" s="112"/>
      <c r="H11" s="119"/>
      <c r="I11" s="120"/>
      <c r="J11" s="120"/>
      <c r="K11" s="121"/>
      <c r="L11" s="87"/>
    </row>
    <row r="12" spans="1:12" x14ac:dyDescent="0.25">
      <c r="A12" s="87"/>
      <c r="B12" s="91"/>
      <c r="C12" s="87"/>
      <c r="D12" s="110"/>
      <c r="E12" s="111"/>
      <c r="F12" s="111"/>
      <c r="G12" s="112"/>
      <c r="H12" s="119"/>
      <c r="I12" s="120"/>
      <c r="J12" s="120"/>
      <c r="K12" s="121"/>
      <c r="L12" s="87"/>
    </row>
    <row r="13" spans="1:12" ht="15.75" thickBot="1" x14ac:dyDescent="0.3">
      <c r="A13" s="87"/>
      <c r="B13" s="91"/>
      <c r="C13" s="87"/>
      <c r="D13" s="113"/>
      <c r="E13" s="114"/>
      <c r="F13" s="114"/>
      <c r="G13" s="115"/>
      <c r="H13" s="122"/>
      <c r="I13" s="123"/>
      <c r="J13" s="123"/>
      <c r="K13" s="124"/>
      <c r="L13" s="87"/>
    </row>
    <row r="14" spans="1:12" x14ac:dyDescent="0.25">
      <c r="A14" s="87"/>
      <c r="B14" s="91"/>
      <c r="C14" s="87"/>
      <c r="D14" s="93" t="s">
        <v>2</v>
      </c>
      <c r="E14" s="93" t="s">
        <v>1</v>
      </c>
      <c r="F14" s="93" t="s">
        <v>7</v>
      </c>
      <c r="G14" s="93" t="s">
        <v>8</v>
      </c>
      <c r="H14" s="86" t="s">
        <v>2</v>
      </c>
      <c r="I14" s="86" t="s">
        <v>1</v>
      </c>
      <c r="J14" s="86" t="s">
        <v>7</v>
      </c>
      <c r="K14" s="86" t="s">
        <v>8</v>
      </c>
      <c r="L14" s="87"/>
    </row>
    <row r="15" spans="1:12" ht="15" customHeight="1" x14ac:dyDescent="0.25">
      <c r="A15" s="87"/>
      <c r="B15" s="91"/>
      <c r="C15" s="87"/>
      <c r="D15" s="131"/>
      <c r="E15" s="96"/>
      <c r="F15" s="94"/>
      <c r="G15" s="96"/>
      <c r="H15" s="129"/>
      <c r="I15" s="87"/>
      <c r="J15" s="100"/>
      <c r="K15" s="87"/>
      <c r="L15" s="87"/>
    </row>
    <row r="16" spans="1:12" x14ac:dyDescent="0.25">
      <c r="A16" s="87"/>
      <c r="B16" s="91"/>
      <c r="C16" s="87"/>
      <c r="D16" s="131"/>
      <c r="E16" s="96"/>
      <c r="F16" s="94"/>
      <c r="G16" s="96"/>
      <c r="H16" s="129"/>
      <c r="I16" s="87"/>
      <c r="J16" s="100"/>
      <c r="K16" s="87"/>
      <c r="L16" s="87"/>
    </row>
    <row r="17" spans="1:12" x14ac:dyDescent="0.25">
      <c r="A17" s="87"/>
      <c r="B17" s="91"/>
      <c r="C17" s="87"/>
      <c r="D17" s="131"/>
      <c r="E17" s="96"/>
      <c r="F17" s="94"/>
      <c r="G17" s="96"/>
      <c r="H17" s="129"/>
      <c r="I17" s="87"/>
      <c r="J17" s="100"/>
      <c r="K17" s="87"/>
      <c r="L17" s="87"/>
    </row>
    <row r="18" spans="1:12" ht="15.75" thickBot="1" x14ac:dyDescent="0.3">
      <c r="A18" s="88"/>
      <c r="B18" s="92"/>
      <c r="C18" s="88"/>
      <c r="D18" s="132"/>
      <c r="E18" s="97"/>
      <c r="F18" s="95"/>
      <c r="G18" s="97"/>
      <c r="H18" s="130"/>
      <c r="I18" s="88"/>
      <c r="J18" s="101"/>
      <c r="K18" s="88"/>
      <c r="L18" s="88"/>
    </row>
    <row r="19" spans="1:12" s="4" customFormat="1" ht="15.75" thickBot="1" x14ac:dyDescent="0.3">
      <c r="A19" s="2">
        <v>1</v>
      </c>
      <c r="B19" s="1">
        <v>2</v>
      </c>
      <c r="C19" s="3">
        <v>3</v>
      </c>
      <c r="D19" s="76">
        <v>4</v>
      </c>
      <c r="E19" s="76">
        <v>5</v>
      </c>
      <c r="F19" s="76">
        <v>6</v>
      </c>
      <c r="G19" s="76">
        <v>7</v>
      </c>
      <c r="H19" s="3">
        <v>8</v>
      </c>
      <c r="I19" s="3">
        <v>9</v>
      </c>
      <c r="J19" s="3">
        <v>10</v>
      </c>
      <c r="K19" s="3">
        <v>11</v>
      </c>
      <c r="L19" s="3">
        <v>12</v>
      </c>
    </row>
    <row r="20" spans="1:12" ht="26.25" customHeight="1" thickBot="1" x14ac:dyDescent="0.3">
      <c r="A20" s="125" t="s">
        <v>16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7"/>
    </row>
    <row r="21" spans="1:12" s="15" customFormat="1" ht="15.75" thickBot="1" x14ac:dyDescent="0.3">
      <c r="A21" s="128" t="s">
        <v>17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</row>
    <row r="22" spans="1:12" s="15" customFormat="1" ht="51" x14ac:dyDescent="0.25">
      <c r="A22" s="19">
        <v>1</v>
      </c>
      <c r="B22" s="39" t="s">
        <v>19</v>
      </c>
      <c r="C22" s="20" t="s">
        <v>9</v>
      </c>
      <c r="D22" s="17">
        <v>8</v>
      </c>
      <c r="E22" s="9">
        <v>23.2</v>
      </c>
      <c r="F22" s="9" t="s">
        <v>10</v>
      </c>
      <c r="G22" s="9" t="s">
        <v>10</v>
      </c>
      <c r="H22" s="17">
        <v>8</v>
      </c>
      <c r="I22" s="9">
        <v>23.2</v>
      </c>
      <c r="J22" s="9" t="s">
        <v>10</v>
      </c>
      <c r="K22" s="9" t="s">
        <v>10</v>
      </c>
      <c r="L22" s="21"/>
    </row>
    <row r="23" spans="1:12" s="15" customFormat="1" ht="51" x14ac:dyDescent="0.25">
      <c r="A23" s="12">
        <v>2</v>
      </c>
      <c r="B23" s="35" t="s">
        <v>20</v>
      </c>
      <c r="C23" s="13" t="s">
        <v>11</v>
      </c>
      <c r="D23" s="36">
        <v>15</v>
      </c>
      <c r="E23" s="41">
        <v>30</v>
      </c>
      <c r="F23" s="41" t="s">
        <v>10</v>
      </c>
      <c r="G23" s="41" t="s">
        <v>10</v>
      </c>
      <c r="H23" s="36">
        <v>15</v>
      </c>
      <c r="I23" s="41">
        <v>30</v>
      </c>
      <c r="J23" s="23" t="s">
        <v>10</v>
      </c>
      <c r="K23" s="23" t="s">
        <v>10</v>
      </c>
      <c r="L23" s="24"/>
    </row>
    <row r="24" spans="1:12" s="15" customFormat="1" ht="76.5" x14ac:dyDescent="0.25">
      <c r="A24" s="12">
        <v>3</v>
      </c>
      <c r="B24" s="35" t="s">
        <v>18</v>
      </c>
      <c r="C24" s="13" t="s">
        <v>12</v>
      </c>
      <c r="D24" s="36">
        <v>0</v>
      </c>
      <c r="E24" s="36">
        <v>0</v>
      </c>
      <c r="F24" s="41">
        <v>0</v>
      </c>
      <c r="G24" s="41">
        <v>0</v>
      </c>
      <c r="H24" s="36">
        <v>0</v>
      </c>
      <c r="I24" s="36">
        <v>0</v>
      </c>
      <c r="J24" s="41">
        <v>0</v>
      </c>
      <c r="K24" s="41">
        <v>0</v>
      </c>
      <c r="L24" s="24"/>
    </row>
    <row r="25" spans="1:12" s="15" customFormat="1" ht="123" customHeight="1" x14ac:dyDescent="0.25">
      <c r="A25" s="12">
        <v>4</v>
      </c>
      <c r="B25" s="35" t="s">
        <v>21</v>
      </c>
      <c r="C25" s="13" t="s">
        <v>12</v>
      </c>
      <c r="D25" s="36">
        <v>0</v>
      </c>
      <c r="E25" s="36">
        <v>0</v>
      </c>
      <c r="F25" s="41">
        <v>0</v>
      </c>
      <c r="G25" s="41">
        <v>0</v>
      </c>
      <c r="H25" s="36">
        <v>0</v>
      </c>
      <c r="I25" s="36">
        <v>0</v>
      </c>
      <c r="J25" s="41">
        <v>0</v>
      </c>
      <c r="K25" s="41">
        <v>0</v>
      </c>
      <c r="L25" s="24"/>
    </row>
    <row r="26" spans="1:12" s="48" customFormat="1" ht="39" thickBot="1" x14ac:dyDescent="0.3">
      <c r="A26" s="42">
        <v>5</v>
      </c>
      <c r="B26" s="43" t="s">
        <v>22</v>
      </c>
      <c r="C26" s="45" t="s">
        <v>12</v>
      </c>
      <c r="D26" s="45">
        <v>0</v>
      </c>
      <c r="E26" s="45">
        <v>0</v>
      </c>
      <c r="F26" s="72">
        <v>0</v>
      </c>
      <c r="G26" s="72">
        <v>0</v>
      </c>
      <c r="H26" s="45">
        <v>0</v>
      </c>
      <c r="I26" s="45">
        <v>0</v>
      </c>
      <c r="J26" s="46">
        <v>0</v>
      </c>
      <c r="K26" s="46">
        <v>0</v>
      </c>
      <c r="L26" s="47"/>
    </row>
    <row r="27" spans="1:12" s="15" customFormat="1" ht="35.25" customHeight="1" thickBot="1" x14ac:dyDescent="0.3">
      <c r="A27" s="133" t="s">
        <v>23</v>
      </c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5"/>
    </row>
    <row r="28" spans="1:12" s="15" customFormat="1" ht="63.75" x14ac:dyDescent="0.25">
      <c r="A28" s="16">
        <v>1</v>
      </c>
      <c r="B28" s="39" t="s">
        <v>24</v>
      </c>
      <c r="C28" s="17" t="s">
        <v>11</v>
      </c>
      <c r="D28" s="18">
        <v>4</v>
      </c>
      <c r="E28" s="7">
        <v>0</v>
      </c>
      <c r="F28" s="9" t="s">
        <v>10</v>
      </c>
      <c r="G28" s="9" t="s">
        <v>10</v>
      </c>
      <c r="H28" s="7">
        <v>23</v>
      </c>
      <c r="I28" s="7">
        <v>7</v>
      </c>
      <c r="J28" s="9" t="s">
        <v>10</v>
      </c>
      <c r="K28" s="9" t="s">
        <v>10</v>
      </c>
      <c r="L28" s="34"/>
    </row>
    <row r="29" spans="1:12" s="15" customFormat="1" ht="38.25" x14ac:dyDescent="0.25">
      <c r="A29" s="25">
        <v>2</v>
      </c>
      <c r="B29" s="35" t="s">
        <v>25</v>
      </c>
      <c r="C29" s="13" t="s">
        <v>12</v>
      </c>
      <c r="D29" s="13">
        <v>0</v>
      </c>
      <c r="E29" s="10">
        <v>0</v>
      </c>
      <c r="F29" s="14">
        <v>0</v>
      </c>
      <c r="G29" s="14">
        <v>0</v>
      </c>
      <c r="H29" s="10">
        <v>0</v>
      </c>
      <c r="I29" s="10">
        <v>0</v>
      </c>
      <c r="J29" s="14">
        <v>0</v>
      </c>
      <c r="K29" s="14">
        <v>0</v>
      </c>
      <c r="L29" s="8"/>
    </row>
    <row r="30" spans="1:12" s="15" customFormat="1" ht="89.25" x14ac:dyDescent="0.25">
      <c r="A30" s="25">
        <v>3</v>
      </c>
      <c r="B30" s="35" t="s">
        <v>26</v>
      </c>
      <c r="C30" s="22" t="s">
        <v>12</v>
      </c>
      <c r="D30" s="36">
        <v>0</v>
      </c>
      <c r="E30" s="36">
        <v>0</v>
      </c>
      <c r="F30" s="41">
        <v>0</v>
      </c>
      <c r="G30" s="41">
        <v>0</v>
      </c>
      <c r="H30" s="36">
        <v>0</v>
      </c>
      <c r="I30" s="36">
        <v>0</v>
      </c>
      <c r="J30" s="41">
        <v>0</v>
      </c>
      <c r="K30" s="41">
        <v>0</v>
      </c>
      <c r="L30" s="24"/>
    </row>
    <row r="31" spans="1:12" s="15" customFormat="1" ht="45.75" customHeight="1" x14ac:dyDescent="0.25">
      <c r="A31" s="25">
        <v>4</v>
      </c>
      <c r="B31" s="40" t="s">
        <v>27</v>
      </c>
      <c r="C31" s="49" t="s">
        <v>12</v>
      </c>
      <c r="D31" s="50">
        <v>0</v>
      </c>
      <c r="E31" s="50">
        <v>0</v>
      </c>
      <c r="F31" s="38">
        <v>0</v>
      </c>
      <c r="G31" s="38">
        <v>0</v>
      </c>
      <c r="H31" s="50">
        <v>0</v>
      </c>
      <c r="I31" s="50">
        <v>0</v>
      </c>
      <c r="J31" s="38">
        <v>0</v>
      </c>
      <c r="K31" s="38">
        <v>0</v>
      </c>
      <c r="L31" s="51"/>
    </row>
    <row r="32" spans="1:12" s="15" customFormat="1" ht="45.75" customHeight="1" x14ac:dyDescent="0.25">
      <c r="A32" s="52">
        <v>5</v>
      </c>
      <c r="B32" s="43" t="s">
        <v>28</v>
      </c>
      <c r="C32" s="45" t="s">
        <v>12</v>
      </c>
      <c r="D32" s="45">
        <v>0</v>
      </c>
      <c r="E32" s="45">
        <v>0</v>
      </c>
      <c r="F32" s="72">
        <v>0</v>
      </c>
      <c r="G32" s="72">
        <v>0</v>
      </c>
      <c r="H32" s="45">
        <v>0</v>
      </c>
      <c r="I32" s="45">
        <v>0</v>
      </c>
      <c r="J32" s="46">
        <v>0</v>
      </c>
      <c r="K32" s="46">
        <v>0</v>
      </c>
      <c r="L32" s="47"/>
    </row>
    <row r="33" spans="1:12" s="15" customFormat="1" ht="30.75" customHeight="1" thickBot="1" x14ac:dyDescent="0.3">
      <c r="A33" s="80" t="s">
        <v>29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2"/>
    </row>
    <row r="34" spans="1:12" s="15" customFormat="1" ht="63.75" x14ac:dyDescent="0.25">
      <c r="A34" s="27">
        <v>1</v>
      </c>
      <c r="B34" s="28" t="s">
        <v>30</v>
      </c>
      <c r="C34" s="29" t="s">
        <v>31</v>
      </c>
      <c r="D34" s="53">
        <v>50</v>
      </c>
      <c r="E34" s="30">
        <v>25</v>
      </c>
      <c r="F34" s="31" t="s">
        <v>10</v>
      </c>
      <c r="G34" s="31" t="s">
        <v>10</v>
      </c>
      <c r="H34" s="136">
        <v>260</v>
      </c>
      <c r="I34" s="30">
        <v>85</v>
      </c>
      <c r="J34" s="31" t="s">
        <v>10</v>
      </c>
      <c r="K34" s="31" t="s">
        <v>10</v>
      </c>
      <c r="L34" s="32"/>
    </row>
    <row r="35" spans="1:12" s="15" customFormat="1" ht="96" customHeight="1" x14ac:dyDescent="0.25">
      <c r="A35" s="12">
        <v>2</v>
      </c>
      <c r="B35" s="35" t="s">
        <v>32</v>
      </c>
      <c r="C35" s="29" t="s">
        <v>12</v>
      </c>
      <c r="D35" s="50">
        <v>0</v>
      </c>
      <c r="E35" s="50">
        <v>0</v>
      </c>
      <c r="F35" s="38">
        <v>0</v>
      </c>
      <c r="G35" s="38">
        <v>0</v>
      </c>
      <c r="H35" s="50">
        <v>0</v>
      </c>
      <c r="I35" s="50">
        <v>0</v>
      </c>
      <c r="J35" s="38">
        <v>0</v>
      </c>
      <c r="K35" s="38">
        <v>0</v>
      </c>
      <c r="L35" s="33"/>
    </row>
    <row r="36" spans="1:12" s="15" customFormat="1" ht="38.25" customHeight="1" thickBot="1" x14ac:dyDescent="0.3">
      <c r="A36" s="12">
        <v>3</v>
      </c>
      <c r="B36" s="43" t="s">
        <v>33</v>
      </c>
      <c r="C36" s="45" t="s">
        <v>12</v>
      </c>
      <c r="D36" s="45">
        <v>0</v>
      </c>
      <c r="E36" s="45">
        <v>0</v>
      </c>
      <c r="F36" s="72">
        <v>0</v>
      </c>
      <c r="G36" s="72">
        <v>0</v>
      </c>
      <c r="H36" s="45">
        <v>0</v>
      </c>
      <c r="I36" s="45">
        <v>0</v>
      </c>
      <c r="J36" s="46">
        <v>0</v>
      </c>
      <c r="K36" s="46">
        <v>0</v>
      </c>
      <c r="L36" s="33"/>
    </row>
    <row r="37" spans="1:12" s="15" customFormat="1" ht="15.75" thickBot="1" x14ac:dyDescent="0.3">
      <c r="A37" s="83" t="s">
        <v>34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5"/>
    </row>
    <row r="38" spans="1:12" s="15" customFormat="1" ht="63.75" x14ac:dyDescent="0.25">
      <c r="A38" s="54">
        <v>1</v>
      </c>
      <c r="B38" s="55" t="s">
        <v>35</v>
      </c>
      <c r="C38" s="56" t="s">
        <v>12</v>
      </c>
      <c r="D38" s="78">
        <v>1243</v>
      </c>
      <c r="E38" s="78">
        <v>1243</v>
      </c>
      <c r="F38" s="78">
        <v>1243</v>
      </c>
      <c r="G38" s="78">
        <v>1243</v>
      </c>
      <c r="H38" s="79">
        <v>7033</v>
      </c>
      <c r="I38" s="79">
        <v>6900.2</v>
      </c>
      <c r="J38" s="79">
        <v>6900.2</v>
      </c>
      <c r="K38" s="79">
        <v>6900.2</v>
      </c>
      <c r="L38" s="57"/>
    </row>
    <row r="39" spans="1:12" s="15" customFormat="1" ht="63.75" x14ac:dyDescent="0.25">
      <c r="A39" s="41">
        <v>2</v>
      </c>
      <c r="B39" s="35" t="s">
        <v>36</v>
      </c>
      <c r="C39" s="13" t="s">
        <v>31</v>
      </c>
      <c r="D39" s="13">
        <v>15</v>
      </c>
      <c r="E39" s="10">
        <v>0</v>
      </c>
      <c r="F39" s="14" t="s">
        <v>10</v>
      </c>
      <c r="G39" s="14" t="s">
        <v>10</v>
      </c>
      <c r="H39" s="10">
        <v>145</v>
      </c>
      <c r="I39" s="10">
        <v>40</v>
      </c>
      <c r="J39" s="14" t="s">
        <v>10</v>
      </c>
      <c r="K39" s="14" t="s">
        <v>10</v>
      </c>
      <c r="L39" s="59"/>
    </row>
    <row r="40" spans="1:12" s="15" customFormat="1" ht="201.75" customHeight="1" x14ac:dyDescent="0.25">
      <c r="A40" s="41">
        <v>3</v>
      </c>
      <c r="B40" s="35" t="s">
        <v>37</v>
      </c>
      <c r="C40" s="13"/>
      <c r="D40" s="13"/>
      <c r="E40" s="10"/>
      <c r="F40" s="14"/>
      <c r="G40" s="14"/>
      <c r="H40" s="10"/>
      <c r="I40" s="10"/>
      <c r="J40" s="14"/>
      <c r="K40" s="14"/>
      <c r="L40" s="26"/>
    </row>
    <row r="41" spans="1:12" s="15" customFormat="1" ht="38.25" x14ac:dyDescent="0.25">
      <c r="A41" s="41"/>
      <c r="B41" s="35" t="s">
        <v>38</v>
      </c>
      <c r="C41" s="13" t="s">
        <v>12</v>
      </c>
      <c r="D41" s="60">
        <f>D42+D43</f>
        <v>1243</v>
      </c>
      <c r="E41" s="60">
        <f t="shared" ref="E41:K41" si="0">E42+E43</f>
        <v>1243</v>
      </c>
      <c r="F41" s="60">
        <f t="shared" si="0"/>
        <v>1243</v>
      </c>
      <c r="G41" s="60">
        <f t="shared" si="0"/>
        <v>1243</v>
      </c>
      <c r="H41" s="60">
        <f t="shared" si="0"/>
        <v>5668.6</v>
      </c>
      <c r="I41" s="60">
        <f t="shared" si="0"/>
        <v>5668.2000000000007</v>
      </c>
      <c r="J41" s="60">
        <f t="shared" si="0"/>
        <v>5668.2000000000007</v>
      </c>
      <c r="K41" s="60">
        <f t="shared" si="0"/>
        <v>5668.2000000000007</v>
      </c>
      <c r="L41" s="26"/>
    </row>
    <row r="42" spans="1:12" s="15" customFormat="1" ht="27" customHeight="1" x14ac:dyDescent="0.25">
      <c r="A42" s="41"/>
      <c r="B42" s="35" t="s">
        <v>39</v>
      </c>
      <c r="C42" s="13" t="s">
        <v>12</v>
      </c>
      <c r="D42" s="60">
        <v>588.4</v>
      </c>
      <c r="E42" s="61">
        <v>588.4</v>
      </c>
      <c r="F42" s="61">
        <v>588.4</v>
      </c>
      <c r="G42" s="61">
        <v>588.4</v>
      </c>
      <c r="H42" s="61">
        <v>3444.4</v>
      </c>
      <c r="I42" s="61">
        <v>3444.4</v>
      </c>
      <c r="J42" s="61">
        <v>3444.4</v>
      </c>
      <c r="K42" s="61">
        <v>3444.4</v>
      </c>
      <c r="L42" s="26"/>
    </row>
    <row r="43" spans="1:12" s="15" customFormat="1" x14ac:dyDescent="0.25">
      <c r="A43" s="38"/>
      <c r="B43" s="40" t="s">
        <v>40</v>
      </c>
      <c r="C43" s="11" t="s">
        <v>12</v>
      </c>
      <c r="D43" s="62">
        <v>654.6</v>
      </c>
      <c r="E43" s="63">
        <v>654.6</v>
      </c>
      <c r="F43" s="63">
        <v>654.6</v>
      </c>
      <c r="G43" s="63">
        <v>654.6</v>
      </c>
      <c r="H43" s="63">
        <v>2224.1999999999998</v>
      </c>
      <c r="I43" s="63">
        <v>2223.8000000000002</v>
      </c>
      <c r="J43" s="63">
        <v>2223.8000000000002</v>
      </c>
      <c r="K43" s="63">
        <v>2223.8000000000002</v>
      </c>
      <c r="L43" s="58"/>
    </row>
    <row r="44" spans="1:12" s="15" customFormat="1" ht="42.75" hidden="1" customHeight="1" x14ac:dyDescent="0.25">
      <c r="A44" s="75">
        <v>4</v>
      </c>
      <c r="B44" s="73" t="s">
        <v>45</v>
      </c>
      <c r="C44" s="74"/>
      <c r="D44" s="62"/>
      <c r="E44" s="63"/>
      <c r="F44" s="63"/>
      <c r="G44" s="63"/>
      <c r="H44" s="63"/>
      <c r="I44" s="63"/>
      <c r="J44" s="63"/>
      <c r="K44" s="63"/>
      <c r="L44" s="58"/>
    </row>
    <row r="45" spans="1:12" s="15" customFormat="1" ht="38.25" hidden="1" x14ac:dyDescent="0.25">
      <c r="A45" s="38"/>
      <c r="B45" s="35" t="s">
        <v>38</v>
      </c>
      <c r="C45" s="13" t="s">
        <v>12</v>
      </c>
      <c r="D45" s="62">
        <f>D46+D47</f>
        <v>0</v>
      </c>
      <c r="E45" s="62">
        <f t="shared" ref="E45:K45" si="1">E46+E47</f>
        <v>0</v>
      </c>
      <c r="F45" s="62">
        <f t="shared" si="1"/>
        <v>0</v>
      </c>
      <c r="G45" s="62">
        <f t="shared" si="1"/>
        <v>0</v>
      </c>
      <c r="H45" s="62">
        <f t="shared" si="1"/>
        <v>0</v>
      </c>
      <c r="I45" s="62">
        <f t="shared" si="1"/>
        <v>0</v>
      </c>
      <c r="J45" s="62">
        <f t="shared" si="1"/>
        <v>0</v>
      </c>
      <c r="K45" s="62">
        <f t="shared" si="1"/>
        <v>0</v>
      </c>
      <c r="L45" s="58"/>
    </row>
    <row r="46" spans="1:12" s="15" customFormat="1" ht="38.25" hidden="1" x14ac:dyDescent="0.25">
      <c r="A46" s="38"/>
      <c r="B46" s="35" t="s">
        <v>39</v>
      </c>
      <c r="C46" s="13" t="s">
        <v>12</v>
      </c>
      <c r="D46" s="62"/>
      <c r="E46" s="63"/>
      <c r="F46" s="63"/>
      <c r="G46" s="63"/>
      <c r="H46" s="63"/>
      <c r="I46" s="63"/>
      <c r="J46" s="63"/>
      <c r="K46" s="63"/>
      <c r="L46" s="58"/>
    </row>
    <row r="47" spans="1:12" s="15" customFormat="1" hidden="1" x14ac:dyDescent="0.25">
      <c r="A47" s="38"/>
      <c r="B47" s="40" t="s">
        <v>40</v>
      </c>
      <c r="C47" s="11" t="s">
        <v>12</v>
      </c>
      <c r="D47" s="62"/>
      <c r="E47" s="63"/>
      <c r="F47" s="63"/>
      <c r="G47" s="63"/>
      <c r="H47" s="63"/>
      <c r="I47" s="63"/>
      <c r="J47" s="63"/>
      <c r="K47" s="63"/>
      <c r="L47" s="58"/>
    </row>
    <row r="48" spans="1:12" s="15" customFormat="1" ht="25.5" x14ac:dyDescent="0.25">
      <c r="A48" s="38">
        <v>4</v>
      </c>
      <c r="B48" s="40" t="s">
        <v>43</v>
      </c>
      <c r="C48" s="11"/>
      <c r="D48" s="62"/>
      <c r="E48" s="63"/>
      <c r="F48" s="63"/>
      <c r="G48" s="63"/>
      <c r="H48" s="63"/>
      <c r="I48" s="63"/>
      <c r="J48" s="63"/>
      <c r="K48" s="63"/>
      <c r="L48" s="58"/>
    </row>
    <row r="49" spans="1:13" s="15" customFormat="1" ht="69" customHeight="1" x14ac:dyDescent="0.25">
      <c r="A49" s="38"/>
      <c r="B49" s="35" t="s">
        <v>38</v>
      </c>
      <c r="C49" s="11" t="s">
        <v>12</v>
      </c>
      <c r="D49" s="62">
        <f>D50</f>
        <v>16</v>
      </c>
      <c r="E49" s="62">
        <f t="shared" ref="E49:K49" si="2">E50</f>
        <v>16</v>
      </c>
      <c r="F49" s="62">
        <f t="shared" si="2"/>
        <v>16</v>
      </c>
      <c r="G49" s="62">
        <f t="shared" si="2"/>
        <v>16</v>
      </c>
      <c r="H49" s="62">
        <f t="shared" si="2"/>
        <v>116.8</v>
      </c>
      <c r="I49" s="62">
        <f t="shared" si="2"/>
        <v>100.8</v>
      </c>
      <c r="J49" s="62">
        <f t="shared" si="2"/>
        <v>100.8</v>
      </c>
      <c r="K49" s="62">
        <f t="shared" si="2"/>
        <v>100.8</v>
      </c>
      <c r="L49" s="68" t="s">
        <v>44</v>
      </c>
    </row>
    <row r="50" spans="1:13" s="15" customFormat="1" x14ac:dyDescent="0.25">
      <c r="A50" s="38"/>
      <c r="B50" s="40" t="s">
        <v>40</v>
      </c>
      <c r="C50" s="11" t="s">
        <v>12</v>
      </c>
      <c r="D50" s="62">
        <v>16</v>
      </c>
      <c r="E50" s="63">
        <v>16</v>
      </c>
      <c r="F50" s="63">
        <v>16</v>
      </c>
      <c r="G50" s="63">
        <v>16</v>
      </c>
      <c r="H50" s="63">
        <v>116.8</v>
      </c>
      <c r="I50" s="63">
        <v>100.8</v>
      </c>
      <c r="J50" s="63">
        <v>100.8</v>
      </c>
      <c r="K50" s="63">
        <v>100.8</v>
      </c>
      <c r="L50" s="58"/>
    </row>
    <row r="51" spans="1:13" s="15" customFormat="1" ht="38.25" x14ac:dyDescent="0.25">
      <c r="A51" s="38"/>
      <c r="B51" s="43" t="s">
        <v>41</v>
      </c>
      <c r="C51" s="45" t="s">
        <v>12</v>
      </c>
      <c r="D51" s="67">
        <f>D52+D53</f>
        <v>1259</v>
      </c>
      <c r="E51" s="67">
        <f t="shared" ref="E51:K51" si="3">E52+E53</f>
        <v>1259</v>
      </c>
      <c r="F51" s="67">
        <f t="shared" si="3"/>
        <v>1259</v>
      </c>
      <c r="G51" s="67">
        <f t="shared" si="3"/>
        <v>1259</v>
      </c>
      <c r="H51" s="67">
        <f t="shared" si="3"/>
        <v>5785.4</v>
      </c>
      <c r="I51" s="67">
        <f t="shared" si="3"/>
        <v>5769</v>
      </c>
      <c r="J51" s="67">
        <f t="shared" si="3"/>
        <v>5769</v>
      </c>
      <c r="K51" s="67">
        <f t="shared" si="3"/>
        <v>5769</v>
      </c>
      <c r="L51" s="58"/>
    </row>
    <row r="52" spans="1:13" s="15" customFormat="1" ht="38.25" x14ac:dyDescent="0.25">
      <c r="A52" s="38"/>
      <c r="B52" s="43" t="s">
        <v>39</v>
      </c>
      <c r="C52" s="44" t="s">
        <v>12</v>
      </c>
      <c r="D52" s="66">
        <f>D42+D46</f>
        <v>588.4</v>
      </c>
      <c r="E52" s="66">
        <f t="shared" ref="E52:K52" si="4">E42+E46</f>
        <v>588.4</v>
      </c>
      <c r="F52" s="66">
        <f t="shared" si="4"/>
        <v>588.4</v>
      </c>
      <c r="G52" s="66">
        <f t="shared" si="4"/>
        <v>588.4</v>
      </c>
      <c r="H52" s="66">
        <f t="shared" si="4"/>
        <v>3444.4</v>
      </c>
      <c r="I52" s="66">
        <f t="shared" si="4"/>
        <v>3444.4</v>
      </c>
      <c r="J52" s="66">
        <f t="shared" si="4"/>
        <v>3444.4</v>
      </c>
      <c r="K52" s="66">
        <f t="shared" si="4"/>
        <v>3444.4</v>
      </c>
      <c r="L52" s="58"/>
    </row>
    <row r="53" spans="1:13" s="15" customFormat="1" x14ac:dyDescent="0.25">
      <c r="A53" s="38"/>
      <c r="B53" s="65" t="s">
        <v>40</v>
      </c>
      <c r="C53" s="64" t="s">
        <v>12</v>
      </c>
      <c r="D53" s="66">
        <f>D43+D50+D47</f>
        <v>670.6</v>
      </c>
      <c r="E53" s="66">
        <f t="shared" ref="E53:K53" si="5">E43+E50+E47</f>
        <v>670.6</v>
      </c>
      <c r="F53" s="66">
        <f t="shared" si="5"/>
        <v>670.6</v>
      </c>
      <c r="G53" s="66">
        <f t="shared" si="5"/>
        <v>670.6</v>
      </c>
      <c r="H53" s="66">
        <f t="shared" si="5"/>
        <v>2341</v>
      </c>
      <c r="I53" s="66">
        <f t="shared" si="5"/>
        <v>2324.6000000000004</v>
      </c>
      <c r="J53" s="66">
        <f t="shared" si="5"/>
        <v>2324.6000000000004</v>
      </c>
      <c r="K53" s="66">
        <f t="shared" si="5"/>
        <v>2324.6000000000004</v>
      </c>
      <c r="L53" s="58"/>
    </row>
    <row r="54" spans="1:13" s="15" customFormat="1" ht="29.25" customHeight="1" x14ac:dyDescent="0.25">
      <c r="A54" s="98" t="s">
        <v>13</v>
      </c>
      <c r="B54" s="99"/>
      <c r="C54" s="46" t="s">
        <v>12</v>
      </c>
      <c r="D54" s="70">
        <f>D55+D56</f>
        <v>1259</v>
      </c>
      <c r="E54" s="70">
        <f t="shared" ref="E54:K54" si="6">E55+E56</f>
        <v>1259</v>
      </c>
      <c r="F54" s="70">
        <f t="shared" si="6"/>
        <v>1259</v>
      </c>
      <c r="G54" s="70">
        <f t="shared" si="6"/>
        <v>1259</v>
      </c>
      <c r="H54" s="70">
        <f t="shared" si="6"/>
        <v>5785.4</v>
      </c>
      <c r="I54" s="70">
        <f t="shared" si="6"/>
        <v>5769</v>
      </c>
      <c r="J54" s="70">
        <f t="shared" si="6"/>
        <v>5769</v>
      </c>
      <c r="K54" s="70">
        <f t="shared" si="6"/>
        <v>5769</v>
      </c>
      <c r="L54" s="46"/>
      <c r="M54" s="37"/>
    </row>
    <row r="55" spans="1:13" s="15" customFormat="1" ht="38.25" x14ac:dyDescent="0.25">
      <c r="A55" s="46"/>
      <c r="B55" s="43" t="s">
        <v>39</v>
      </c>
      <c r="C55" s="44" t="s">
        <v>12</v>
      </c>
      <c r="D55" s="71">
        <f>D52</f>
        <v>588.4</v>
      </c>
      <c r="E55" s="71">
        <f t="shared" ref="E55:K55" si="7">E52</f>
        <v>588.4</v>
      </c>
      <c r="F55" s="71">
        <f t="shared" si="7"/>
        <v>588.4</v>
      </c>
      <c r="G55" s="71">
        <f t="shared" si="7"/>
        <v>588.4</v>
      </c>
      <c r="H55" s="71">
        <f t="shared" si="7"/>
        <v>3444.4</v>
      </c>
      <c r="I55" s="71">
        <f t="shared" si="7"/>
        <v>3444.4</v>
      </c>
      <c r="J55" s="71">
        <f t="shared" si="7"/>
        <v>3444.4</v>
      </c>
      <c r="K55" s="71">
        <f t="shared" si="7"/>
        <v>3444.4</v>
      </c>
      <c r="L55" s="46"/>
      <c r="M55" s="37"/>
    </row>
    <row r="56" spans="1:13" x14ac:dyDescent="0.25">
      <c r="A56" s="69"/>
      <c r="B56" s="43" t="s">
        <v>40</v>
      </c>
      <c r="C56" s="44" t="s">
        <v>12</v>
      </c>
      <c r="D56" s="71">
        <f>D53</f>
        <v>670.6</v>
      </c>
      <c r="E56" s="71">
        <f t="shared" ref="E56:K56" si="8">E53</f>
        <v>670.6</v>
      </c>
      <c r="F56" s="71">
        <f t="shared" si="8"/>
        <v>670.6</v>
      </c>
      <c r="G56" s="71">
        <f t="shared" si="8"/>
        <v>670.6</v>
      </c>
      <c r="H56" s="71">
        <f t="shared" si="8"/>
        <v>2341</v>
      </c>
      <c r="I56" s="71">
        <f t="shared" si="8"/>
        <v>2324.6000000000004</v>
      </c>
      <c r="J56" s="71">
        <f t="shared" si="8"/>
        <v>2324.6000000000004</v>
      </c>
      <c r="K56" s="71">
        <f t="shared" si="8"/>
        <v>2324.6000000000004</v>
      </c>
      <c r="L56" s="69"/>
      <c r="M56" s="6"/>
    </row>
    <row r="57" spans="1:13" ht="31.5" customHeight="1" x14ac:dyDescent="0.25">
      <c r="A57" s="98" t="s">
        <v>42</v>
      </c>
      <c r="B57" s="99"/>
      <c r="C57" s="46" t="s">
        <v>12</v>
      </c>
      <c r="D57" s="70">
        <f>D58+D59</f>
        <v>1259</v>
      </c>
      <c r="E57" s="70">
        <f t="shared" ref="E57" si="9">E58+E59</f>
        <v>1259</v>
      </c>
      <c r="F57" s="70">
        <f t="shared" ref="F57" si="10">F58+F59</f>
        <v>1259</v>
      </c>
      <c r="G57" s="70">
        <f t="shared" ref="G57" si="11">G58+G59</f>
        <v>1259</v>
      </c>
      <c r="H57" s="70">
        <f t="shared" ref="H57" si="12">H58+H59</f>
        <v>5785.4</v>
      </c>
      <c r="I57" s="70">
        <f t="shared" ref="I57" si="13">I58+I59</f>
        <v>5769</v>
      </c>
      <c r="J57" s="70">
        <f t="shared" ref="J57" si="14">J58+J59</f>
        <v>5769</v>
      </c>
      <c r="K57" s="70">
        <f t="shared" ref="K57" si="15">K58+K59</f>
        <v>5769</v>
      </c>
      <c r="L57" s="69"/>
      <c r="M57" s="6"/>
    </row>
    <row r="58" spans="1:13" ht="38.25" x14ac:dyDescent="0.25">
      <c r="A58" s="46"/>
      <c r="B58" s="43" t="s">
        <v>39</v>
      </c>
      <c r="C58" s="44" t="s">
        <v>12</v>
      </c>
      <c r="D58" s="71">
        <f>D55</f>
        <v>588.4</v>
      </c>
      <c r="E58" s="71">
        <f t="shared" ref="E58:K58" si="16">E55</f>
        <v>588.4</v>
      </c>
      <c r="F58" s="71">
        <f t="shared" si="16"/>
        <v>588.4</v>
      </c>
      <c r="G58" s="71">
        <f t="shared" si="16"/>
        <v>588.4</v>
      </c>
      <c r="H58" s="71">
        <f t="shared" si="16"/>
        <v>3444.4</v>
      </c>
      <c r="I58" s="71">
        <f t="shared" si="16"/>
        <v>3444.4</v>
      </c>
      <c r="J58" s="71">
        <f t="shared" si="16"/>
        <v>3444.4</v>
      </c>
      <c r="K58" s="71">
        <f t="shared" si="16"/>
        <v>3444.4</v>
      </c>
      <c r="L58" s="69"/>
      <c r="M58" s="6"/>
    </row>
    <row r="59" spans="1:13" x14ac:dyDescent="0.25">
      <c r="A59" s="69"/>
      <c r="B59" s="43" t="s">
        <v>40</v>
      </c>
      <c r="C59" s="44" t="s">
        <v>12</v>
      </c>
      <c r="D59" s="71">
        <f>D56</f>
        <v>670.6</v>
      </c>
      <c r="E59" s="71">
        <f t="shared" ref="E59:K59" si="17">E56</f>
        <v>670.6</v>
      </c>
      <c r="F59" s="71">
        <f t="shared" si="17"/>
        <v>670.6</v>
      </c>
      <c r="G59" s="71">
        <f t="shared" si="17"/>
        <v>670.6</v>
      </c>
      <c r="H59" s="71">
        <f t="shared" si="17"/>
        <v>2341</v>
      </c>
      <c r="I59" s="71">
        <f t="shared" si="17"/>
        <v>2324.6000000000004</v>
      </c>
      <c r="J59" s="71">
        <f t="shared" si="17"/>
        <v>2324.6000000000004</v>
      </c>
      <c r="K59" s="71">
        <f t="shared" si="17"/>
        <v>2324.6000000000004</v>
      </c>
      <c r="L59" s="69"/>
      <c r="M59" s="6"/>
    </row>
    <row r="60" spans="1:13" x14ac:dyDescent="0.25">
      <c r="A60" s="5"/>
      <c r="B60" s="5"/>
      <c r="C60" s="5"/>
      <c r="D60" s="77"/>
      <c r="E60" s="77"/>
      <c r="F60" s="77"/>
      <c r="G60" s="77"/>
      <c r="H60" s="5"/>
      <c r="I60" s="5"/>
      <c r="J60" s="5"/>
      <c r="K60" s="5"/>
      <c r="L60" s="5"/>
      <c r="M60" s="6"/>
    </row>
    <row r="61" spans="1:13" x14ac:dyDescent="0.25">
      <c r="A61" s="5"/>
      <c r="B61" s="5"/>
      <c r="C61" s="5"/>
      <c r="D61" s="77"/>
      <c r="E61" s="77"/>
      <c r="F61" s="77"/>
      <c r="G61" s="77"/>
      <c r="H61" s="5"/>
      <c r="I61" s="5"/>
      <c r="J61" s="5"/>
      <c r="K61" s="5"/>
      <c r="L61" s="5"/>
      <c r="M61" s="6"/>
    </row>
    <row r="62" spans="1:13" x14ac:dyDescent="0.25">
      <c r="A62" s="5"/>
      <c r="B62" s="5"/>
      <c r="C62" s="5"/>
      <c r="D62" s="77"/>
      <c r="E62" s="77"/>
      <c r="F62" s="77"/>
      <c r="G62" s="77"/>
      <c r="H62" s="5"/>
      <c r="I62" s="5"/>
      <c r="J62" s="5"/>
      <c r="K62" s="5"/>
      <c r="L62" s="5"/>
      <c r="M62" s="6"/>
    </row>
    <row r="63" spans="1:13" x14ac:dyDescent="0.25">
      <c r="A63" s="5"/>
      <c r="B63" s="5"/>
      <c r="C63" s="5"/>
      <c r="D63" s="77"/>
      <c r="E63" s="77"/>
      <c r="F63" s="77"/>
      <c r="G63" s="77"/>
      <c r="H63" s="5"/>
      <c r="I63" s="5"/>
      <c r="J63" s="5"/>
      <c r="K63" s="5"/>
      <c r="L63" s="5"/>
      <c r="M63" s="6"/>
    </row>
  </sheetData>
  <mergeCells count="23">
    <mergeCell ref="A57:B57"/>
    <mergeCell ref="A54:B54"/>
    <mergeCell ref="I14:I18"/>
    <mergeCell ref="J14:J18"/>
    <mergeCell ref="J2:L2"/>
    <mergeCell ref="C3:J6"/>
    <mergeCell ref="K14:K18"/>
    <mergeCell ref="D7:G13"/>
    <mergeCell ref="H7:K13"/>
    <mergeCell ref="C7:C18"/>
    <mergeCell ref="A20:L20"/>
    <mergeCell ref="A21:L21"/>
    <mergeCell ref="H14:H18"/>
    <mergeCell ref="E14:E18"/>
    <mergeCell ref="D14:D18"/>
    <mergeCell ref="A27:L27"/>
    <mergeCell ref="A33:L33"/>
    <mergeCell ref="A37:L37"/>
    <mergeCell ref="L7:L18"/>
    <mergeCell ref="A7:A18"/>
    <mergeCell ref="B7:B18"/>
    <mergeCell ref="F14:F18"/>
    <mergeCell ref="G14:G18"/>
  </mergeCells>
  <pageMargins left="0.11811023622047245" right="0.11811023622047245" top="0.15748031496062992" bottom="0.15748031496062992" header="0" footer="0"/>
  <pageSetup paperSize="9" scale="72" fitToHeight="0" orientation="portrait" r:id="rId1"/>
  <rowBreaks count="1" manualBreakCount="1">
    <brk id="3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ГКУ НСО "РИЦ"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 Лариса Васильевна</dc:creator>
  <cp:lastModifiedBy>Пользователь Windows</cp:lastModifiedBy>
  <cp:lastPrinted>2025-03-12T02:11:39Z</cp:lastPrinted>
  <dcterms:created xsi:type="dcterms:W3CDTF">2016-01-19T05:14:09Z</dcterms:created>
  <dcterms:modified xsi:type="dcterms:W3CDTF">2025-03-13T05:26:27Z</dcterms:modified>
</cp:coreProperties>
</file>