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8430" activeTab="2"/>
  </bookViews>
  <sheets>
    <sheet name="приложение 1" sheetId="1" r:id="rId1"/>
    <sheet name="приложение 2" sheetId="2" r:id="rId2"/>
    <sheet name="приложение 3" sheetId="3" r:id="rId3"/>
  </sheets>
  <definedNames>
    <definedName name="_xlnm._FilterDatabase" localSheetId="0" hidden="1">'приложение 1'!$A$16:$J$71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2" l="1"/>
  <c r="D27" i="2"/>
  <c r="E27" i="2"/>
  <c r="E26" i="2"/>
  <c r="D26" i="2"/>
  <c r="E28" i="2"/>
  <c r="D28" i="2"/>
  <c r="J59" i="1"/>
  <c r="I59" i="1"/>
  <c r="H59" i="1"/>
  <c r="G59" i="1"/>
  <c r="F59" i="1"/>
  <c r="E59" i="1"/>
  <c r="D59" i="1"/>
  <c r="J66" i="1"/>
  <c r="J70" i="1" s="1"/>
  <c r="I28" i="2" s="1"/>
  <c r="I66" i="1"/>
  <c r="I70" i="1" s="1"/>
  <c r="H28" i="2" s="1"/>
  <c r="H66" i="1"/>
  <c r="H70" i="1" s="1"/>
  <c r="G28" i="2" s="1"/>
  <c r="G66" i="1"/>
  <c r="G70" i="1" s="1"/>
  <c r="F28" i="2" s="1"/>
  <c r="F66" i="1"/>
  <c r="F70" i="1" s="1"/>
  <c r="E66" i="1"/>
  <c r="E70" i="1" s="1"/>
  <c r="J65" i="1"/>
  <c r="J69" i="1" s="1"/>
  <c r="I27" i="2" s="1"/>
  <c r="I65" i="1"/>
  <c r="I69" i="1" s="1"/>
  <c r="H65" i="1"/>
  <c r="H69" i="1" s="1"/>
  <c r="G27" i="2" s="1"/>
  <c r="G65" i="1"/>
  <c r="G69" i="1" s="1"/>
  <c r="F27" i="2" s="1"/>
  <c r="F65" i="1"/>
  <c r="F69" i="1" s="1"/>
  <c r="E65" i="1"/>
  <c r="E69" i="1" s="1"/>
  <c r="J64" i="1"/>
  <c r="J68" i="1" s="1"/>
  <c r="I26" i="2" s="1"/>
  <c r="I64" i="1"/>
  <c r="I68" i="1" s="1"/>
  <c r="H26" i="2" s="1"/>
  <c r="H64" i="1"/>
  <c r="H68" i="1" s="1"/>
  <c r="G26" i="2" s="1"/>
  <c r="G64" i="1"/>
  <c r="G68" i="1" s="1"/>
  <c r="F26" i="2" s="1"/>
  <c r="F64" i="1"/>
  <c r="F68" i="1" s="1"/>
  <c r="E64" i="1"/>
  <c r="E68" i="1" s="1"/>
  <c r="D66" i="1"/>
  <c r="D70" i="1" s="1"/>
  <c r="C28" i="2" s="1"/>
  <c r="D65" i="1"/>
  <c r="D69" i="1" s="1"/>
  <c r="D64" i="1"/>
  <c r="D68" i="1" s="1"/>
  <c r="C26" i="2" s="1"/>
  <c r="J55" i="1"/>
  <c r="I55" i="1"/>
  <c r="I63" i="1" s="1"/>
  <c r="I67" i="1" s="1"/>
  <c r="H55" i="1"/>
  <c r="H63" i="1" s="1"/>
  <c r="H67" i="1" s="1"/>
  <c r="G55" i="1"/>
  <c r="F55" i="1"/>
  <c r="E55" i="1"/>
  <c r="D55" i="1"/>
  <c r="J63" i="1" l="1"/>
  <c r="J67" i="1" s="1"/>
  <c r="C23" i="2"/>
  <c r="E23" i="2"/>
  <c r="F23" i="2"/>
  <c r="I23" i="2"/>
  <c r="D23" i="2"/>
  <c r="G23" i="2"/>
  <c r="H23" i="2"/>
  <c r="B26" i="2"/>
  <c r="B27" i="2"/>
  <c r="B28" i="2"/>
  <c r="F63" i="1"/>
  <c r="F67" i="1" s="1"/>
  <c r="E63" i="1"/>
  <c r="E67" i="1" s="1"/>
  <c r="G63" i="1"/>
  <c r="G67" i="1" s="1"/>
  <c r="D63" i="1"/>
  <c r="D67" i="1" s="1"/>
  <c r="B23" i="2" l="1"/>
</calcChain>
</file>

<file path=xl/sharedStrings.xml><?xml version="1.0" encoding="utf-8"?>
<sst xmlns="http://schemas.openxmlformats.org/spreadsheetml/2006/main" count="141" uniqueCount="89">
  <si>
    <t>Наименование мероприятия</t>
  </si>
  <si>
    <t>Объем финансирования мероприятия, тыс.руб.</t>
  </si>
  <si>
    <t>Объем финансирования мероприятий по годам, в тыс. руб.</t>
  </si>
  <si>
    <t>Задача1: Выявление организаторов общественных инициатив, координация и обеспечение их деятельности</t>
  </si>
  <si>
    <t>1.</t>
  </si>
  <si>
    <t>Всего затрат</t>
  </si>
  <si>
    <t>Местный бюджет</t>
  </si>
  <si>
    <t>Областной бюджет</t>
  </si>
  <si>
    <t>Внебюджетные источники</t>
  </si>
  <si>
    <t>2.</t>
  </si>
  <si>
    <t xml:space="preserve">Проведение регулярных встреч  должностных лиц органов местного самоуправления Каргатского  района, депутатов Совета депутатов Каргатского района с гражданами  по месту жительства, ведение личного приема граждан на территориях ТОС  </t>
  </si>
  <si>
    <t>Итого по задаче:</t>
  </si>
  <si>
    <r>
      <t xml:space="preserve"> </t>
    </r>
    <r>
      <rPr>
        <b/>
        <sz val="12"/>
        <color rgb="FF000000"/>
        <rFont val="Times New Roman"/>
        <family val="1"/>
        <charset val="204"/>
      </rPr>
      <t>Задача 2: Формирование и совершенствование нормативно правовой и экономической базы ТОС, создание механизма регулирования самодеятельности населения по решению собственных  и одновременно общественно-значимых вопросов</t>
    </r>
  </si>
  <si>
    <t>Разработка правовой базы, регламентирующей деятельность ТОС</t>
  </si>
  <si>
    <t xml:space="preserve">Итого по задаче: </t>
  </si>
  <si>
    <t>Задачи 3: Осуществление взаимодействия органов местного самоуправления с органами ТОС и общественными объединениями по вопросам развития ТОС</t>
  </si>
  <si>
    <t>Включение представителей органов ТОС в состав советов, комиссий, рабочих групп создаваемых в органах местного самоуправления, в целях вовлечения населения в принятие управленческих решений</t>
  </si>
  <si>
    <t>Задача 4: Материальная поддержка мероприятий проводимых ТОС</t>
  </si>
  <si>
    <t xml:space="preserve">Подведение итогов деятельности ТОС </t>
  </si>
  <si>
    <r>
      <t>Итого по задаче</t>
    </r>
    <r>
      <rPr>
        <sz val="12"/>
        <color rgb="FF000000"/>
        <rFont val="Times New Roman"/>
        <family val="1"/>
        <charset val="204"/>
      </rPr>
      <t xml:space="preserve">: </t>
    </r>
  </si>
  <si>
    <t>Итого по муниципальной программе:</t>
  </si>
  <si>
    <t>Проведение совместных мероприятий  органов местного самоуправления, депутатского корпуса  и  органов ТОС</t>
  </si>
  <si>
    <t>Обучение членов ТОС, проведение семинаров для представителей органов ТОС (информирование о новых формах работы ТОС, об опыте работы ТОС других муниципальных образованиях)</t>
  </si>
  <si>
    <t>Приложение №1</t>
  </si>
  <si>
    <t>к постановлению администрации Каргатского района Новосибирской области</t>
  </si>
  <si>
    <t xml:space="preserve">Мероприятия и ресурсное обеспечение реализации муниципальной программы «Развитие и поддержка территориального общественного самоуправления на территории Каргатского района Новосибирской области на 2018 – 2024 годы»
</t>
  </si>
  <si>
    <t xml:space="preserve">«ПРИЛОЖЕНИЕ №3
 к муниципальной программе «Развитие и поддержка территориального общественного самоуправления  на территории Каргатского района Новосибирской области на 2018 – 2024 годы»
</t>
  </si>
  <si>
    <t>* указываются прогнозные объемы</t>
  </si>
  <si>
    <t>2021*</t>
  </si>
  <si>
    <t>2022*</t>
  </si>
  <si>
    <t>2023*</t>
  </si>
  <si>
    <t>2024*</t>
  </si>
  <si>
    <t>Источники и объемы расходов по программе</t>
  </si>
  <si>
    <t>Примечание</t>
  </si>
  <si>
    <t>всего</t>
  </si>
  <si>
    <t>в том числе по годам реализации программы</t>
  </si>
  <si>
    <t>2018 год</t>
  </si>
  <si>
    <t>2019  год</t>
  </si>
  <si>
    <t>2020  год</t>
  </si>
  <si>
    <t>Всего финансовых затрат,</t>
  </si>
  <si>
    <t>в том числе за счет:</t>
  </si>
  <si>
    <t>средств внебюджетных источников</t>
  </si>
  <si>
    <t xml:space="preserve">                                 Финансовые затраты, тыс. руб.</t>
  </si>
  <si>
    <t>средств областного бюджета НСО</t>
  </si>
  <si>
    <t>средств местного бюджета Каргатского района</t>
  </si>
  <si>
    <t xml:space="preserve">«ПРИЛОЖЕНИЕ №4
 к муниципальной программе «Развитие и поддержка территориального общественного самоуправления  на территории Каргатского района Новосибирской области на 2018 – 2024 годы»
</t>
  </si>
  <si>
    <t>2021 год*</t>
  </si>
  <si>
    <t>2022 год*</t>
  </si>
  <si>
    <t>2023 год*</t>
  </si>
  <si>
    <t>2024 год*</t>
  </si>
  <si>
    <t xml:space="preserve">* указываются прогнозные объемы </t>
  </si>
  <si>
    <t>Организация и проведение конкурса социально значимых проектов для ТОС по направлениям:                                           • создание условий и организации обустройства мест для массового отдыха и занятия физической культурой и спортом;
• организация благоустройства и озеленения территории;
• содержание мест захоронения;
• участие в организации деятельности по сбору (в том числе раздельному сбору) и транспортированию твердых коммунальных отходов.</t>
  </si>
  <si>
    <t>Мероприятие, № п/п</t>
  </si>
  <si>
    <t>Сводные финансовые затраты муниципальной программы «Развитие и поддержка территориального общественного самоуправления на территории Каргатского района Новосибирской области на 2018 – 2024 годы»</t>
  </si>
  <si>
    <t>средства Федерального  бюджета</t>
  </si>
  <si>
    <t>Приложение №2</t>
  </si>
  <si>
    <t>Цель/задачи, требующие решения для достижения цели</t>
  </si>
  <si>
    <t>Наименование целевого индикатора</t>
  </si>
  <si>
    <t>Ед. измерения</t>
  </si>
  <si>
    <t>Значение целевого индикатора</t>
  </si>
  <si>
    <t>в том числе по годам</t>
  </si>
  <si>
    <t>2019 год</t>
  </si>
  <si>
    <t>2020 год</t>
  </si>
  <si>
    <r>
      <t xml:space="preserve">Цель: </t>
    </r>
    <r>
      <rPr>
        <sz val="12"/>
        <color theme="1"/>
        <rFont val="Times New Roman"/>
        <family val="1"/>
        <charset val="204"/>
      </rPr>
      <t>Обеспечение благоприятных условий развития ТОС на территории Каргатского района Новосибирской области</t>
    </r>
  </si>
  <si>
    <r>
      <t>Задача 1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Выявление организаторов общественных инициатив, координация и обеспечение их деятельности</t>
    </r>
  </si>
  <si>
    <t>Процент</t>
  </si>
  <si>
    <t>Единиц</t>
  </si>
  <si>
    <t>Тыс. руб.</t>
  </si>
  <si>
    <r>
      <t>Задача 3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Осуществление взаимодействия органов местного самоуправления с органами ТОС и общественными объединениями по вопросам развития ТОС</t>
    </r>
  </si>
  <si>
    <t>3.1. Количество граждан принявших, участие в заседании Координационного Совета</t>
  </si>
  <si>
    <t>Человек</t>
  </si>
  <si>
    <r>
      <t>Задача 4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Материальная поддержка мероприятий проводимых ТОС</t>
    </r>
  </si>
  <si>
    <r>
      <t>Задача 2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Формирование и совершенствование нормативно правовой и экономической базы ТОС, создание механизма регулирования самодеятельности населения по решению собственных и одновременно общественно-значимых вопросов</t>
    </r>
  </si>
  <si>
    <t>2.1. Количество проведенных семинаров и образовательных мероприятий для членов ТОС</t>
  </si>
  <si>
    <t>2.2 Общая сумма финансовой поддержки на обучение членов ТОС</t>
  </si>
  <si>
    <t>4.2. Количество граждан принявших участие в конкурсах «Лучший ТОС» и «Лучший активист ТОС»</t>
  </si>
  <si>
    <t>2021 год</t>
  </si>
  <si>
    <t>2022 год</t>
  </si>
  <si>
    <t>2023 год</t>
  </si>
  <si>
    <t>2024 год</t>
  </si>
  <si>
    <t>1.1. Доля населения Каргатского района охваченная деятельностью ТОС</t>
  </si>
  <si>
    <t>1.2. Количество действующих ТОС на территории Каргатского района</t>
  </si>
  <si>
    <t>4.1. Общая сумма финансовой поддержки, полученная ТОСами в течение календарного года</t>
  </si>
  <si>
    <t xml:space="preserve">«ПРИЛОЖЕНИЕ №1
 к муниципальной программе «Развитие и поддержка территориального общественного самоуправления  на территории Каргатского района Новосибирской области на 2018 – 2024 годы»
</t>
  </si>
  <si>
    <t>Приложение №3</t>
  </si>
  <si>
    <t>Цели, задачи и целевые индикаторы муниципальной программы «Развитие и поддержка территориального общественного самоуправления на территории Каргатского района Новосибирской области на 2018 – 2024 годы»</t>
  </si>
  <si>
    <t>от 29.03.2023года № 174/82-п</t>
  </si>
  <si>
    <t xml:space="preserve">от 29.03.2023 года № 174/82-п </t>
  </si>
  <si>
    <t>от 29.03.2023 года № 174/82-п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</si>
</sst>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4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2" fillId="0" borderId="46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164" fontId="2" fillId="0" borderId="28" xfId="0" applyNumberFormat="1" applyFont="1" applyBorder="1" applyAlignment="1">
      <alignment horizontal="center" vertical="center" wrapText="1"/>
    </xf>
    <xf numFmtId="164" fontId="2" fillId="0" borderId="30" xfId="0" applyNumberFormat="1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horizontal="center" vertical="center" wrapText="1"/>
    </xf>
    <xf numFmtId="164" fontId="2" fillId="0" borderId="27" xfId="0" applyNumberFormat="1" applyFont="1" applyBorder="1" applyAlignment="1">
      <alignment horizontal="center" vertical="center" wrapText="1"/>
    </xf>
    <xf numFmtId="164" fontId="4" fillId="0" borderId="31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164" fontId="5" fillId="0" borderId="21" xfId="0" applyNumberFormat="1" applyFont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164" fontId="9" fillId="0" borderId="2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4" fontId="2" fillId="0" borderId="50" xfId="0" applyNumberFormat="1" applyFont="1" applyBorder="1" applyAlignment="1">
      <alignment horizontal="center" vertical="center" wrapText="1"/>
    </xf>
    <xf numFmtId="164" fontId="3" fillId="0" borderId="30" xfId="0" applyNumberFormat="1" applyFon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 wrapText="1"/>
    </xf>
    <xf numFmtId="164" fontId="2" fillId="2" borderId="22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Border="1" applyAlignment="1">
      <alignment vertical="center" wrapText="1"/>
    </xf>
    <xf numFmtId="164" fontId="8" fillId="0" borderId="40" xfId="0" applyNumberFormat="1" applyFont="1" applyBorder="1" applyAlignment="1">
      <alignment vertical="center" wrapText="1"/>
    </xf>
    <xf numFmtId="164" fontId="8" fillId="0" borderId="41" xfId="0" applyNumberFormat="1" applyFont="1" applyBorder="1" applyAlignment="1">
      <alignment vertical="center" wrapText="1"/>
    </xf>
    <xf numFmtId="164" fontId="0" fillId="2" borderId="21" xfId="0" applyNumberFormat="1" applyFill="1" applyBorder="1" applyAlignment="1">
      <alignment horizontal="center" vertical="center"/>
    </xf>
    <xf numFmtId="164" fontId="0" fillId="2" borderId="25" xfId="0" applyNumberFormat="1" applyFill="1" applyBorder="1" applyAlignment="1">
      <alignment horizontal="center" vertical="center"/>
    </xf>
    <xf numFmtId="164" fontId="5" fillId="2" borderId="21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0" fillId="0" borderId="21" xfId="0" applyBorder="1"/>
    <xf numFmtId="0" fontId="5" fillId="0" borderId="2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8" fillId="0" borderId="55" xfId="0" applyFont="1" applyBorder="1" applyAlignment="1">
      <alignment horizontal="center" vertical="center" wrapText="1"/>
    </xf>
    <xf numFmtId="164" fontId="10" fillId="0" borderId="21" xfId="0" applyNumberFormat="1" applyFont="1" applyBorder="1" applyAlignment="1">
      <alignment horizontal="center" wrapText="1"/>
    </xf>
    <xf numFmtId="164" fontId="0" fillId="0" borderId="21" xfId="0" applyNumberFormat="1" applyBorder="1" applyAlignment="1">
      <alignment horizontal="center"/>
    </xf>
    <xf numFmtId="0" fontId="14" fillId="0" borderId="2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4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justify"/>
    </xf>
    <xf numFmtId="0" fontId="4" fillId="0" borderId="46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right" vertical="center" wrapText="1"/>
    </xf>
    <xf numFmtId="0" fontId="4" fillId="0" borderId="44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justify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53" xfId="0" applyFont="1" applyBorder="1" applyAlignment="1">
      <alignment vertical="center" wrapText="1"/>
    </xf>
    <xf numFmtId="0" fontId="11" fillId="0" borderId="52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view="pageBreakPreview" zoomScaleNormal="100" zoomScaleSheetLayoutView="100" workbookViewId="0">
      <selection activeCell="H20" sqref="H20"/>
    </sheetView>
  </sheetViews>
  <sheetFormatPr defaultRowHeight="15" x14ac:dyDescent="0.25"/>
  <cols>
    <col min="2" max="2" width="58.7109375" customWidth="1"/>
    <col min="3" max="3" width="18.7109375" customWidth="1"/>
    <col min="4" max="10" width="11.28515625" customWidth="1"/>
  </cols>
  <sheetData>
    <row r="1" spans="1:10" ht="18.75" x14ac:dyDescent="0.3">
      <c r="F1" s="49"/>
      <c r="G1" s="112" t="s">
        <v>23</v>
      </c>
      <c r="H1" s="112"/>
      <c r="I1" s="112"/>
      <c r="J1" s="112"/>
    </row>
    <row r="2" spans="1:10" ht="14.45" customHeight="1" x14ac:dyDescent="0.25">
      <c r="E2" s="133" t="s">
        <v>24</v>
      </c>
      <c r="F2" s="133"/>
      <c r="G2" s="133"/>
      <c r="H2" s="133"/>
      <c r="I2" s="133"/>
      <c r="J2" s="133"/>
    </row>
    <row r="3" spans="1:10" ht="24" customHeight="1" x14ac:dyDescent="0.25">
      <c r="E3" s="133"/>
      <c r="F3" s="133"/>
      <c r="G3" s="133"/>
      <c r="H3" s="133"/>
      <c r="I3" s="133"/>
      <c r="J3" s="133"/>
    </row>
    <row r="4" spans="1:10" ht="18.75" x14ac:dyDescent="0.3">
      <c r="E4" s="132" t="s">
        <v>86</v>
      </c>
      <c r="F4" s="132"/>
      <c r="G4" s="132"/>
      <c r="H4" s="132"/>
      <c r="I4" s="132"/>
      <c r="J4" s="132"/>
    </row>
    <row r="6" spans="1:10" ht="19.899999999999999" customHeight="1" x14ac:dyDescent="0.25">
      <c r="F6" s="113" t="s">
        <v>26</v>
      </c>
      <c r="G6" s="114"/>
      <c r="H6" s="114"/>
      <c r="I6" s="114"/>
      <c r="J6" s="114"/>
    </row>
    <row r="7" spans="1:10" ht="19.899999999999999" customHeight="1" x14ac:dyDescent="0.25">
      <c r="F7" s="114"/>
      <c r="G7" s="114"/>
      <c r="H7" s="114"/>
      <c r="I7" s="114"/>
      <c r="J7" s="114"/>
    </row>
    <row r="8" spans="1:10" ht="19.899999999999999" customHeight="1" x14ac:dyDescent="0.25">
      <c r="F8" s="114"/>
      <c r="G8" s="114"/>
      <c r="H8" s="114"/>
      <c r="I8" s="114"/>
      <c r="J8" s="114"/>
    </row>
    <row r="9" spans="1:10" ht="19.899999999999999" customHeight="1" x14ac:dyDescent="0.25">
      <c r="F9" s="114"/>
      <c r="G9" s="114"/>
      <c r="H9" s="114"/>
      <c r="I9" s="114"/>
      <c r="J9" s="114"/>
    </row>
    <row r="10" spans="1:10" ht="19.899999999999999" customHeight="1" x14ac:dyDescent="0.25">
      <c r="F10" s="114"/>
      <c r="G10" s="114"/>
      <c r="H10" s="114"/>
      <c r="I10" s="114"/>
      <c r="J10" s="114"/>
    </row>
    <row r="11" spans="1:10" ht="20.45" customHeight="1" x14ac:dyDescent="0.25">
      <c r="B11" s="111" t="s">
        <v>25</v>
      </c>
      <c r="C11" s="112"/>
      <c r="D11" s="112"/>
      <c r="E11" s="112"/>
      <c r="F11" s="112"/>
      <c r="G11" s="112"/>
      <c r="H11" s="112"/>
      <c r="I11" s="50"/>
      <c r="J11" s="50"/>
    </row>
    <row r="12" spans="1:10" ht="20.45" customHeight="1" x14ac:dyDescent="0.25">
      <c r="B12" s="112"/>
      <c r="C12" s="112"/>
      <c r="D12" s="112"/>
      <c r="E12" s="112"/>
      <c r="F12" s="112"/>
      <c r="G12" s="112"/>
      <c r="H12" s="112"/>
      <c r="I12" s="50"/>
      <c r="J12" s="50"/>
    </row>
    <row r="13" spans="1:10" ht="20.45" customHeight="1" x14ac:dyDescent="0.25">
      <c r="B13" s="112"/>
      <c r="C13" s="112"/>
      <c r="D13" s="112"/>
      <c r="E13" s="112"/>
      <c r="F13" s="112"/>
      <c r="G13" s="112"/>
      <c r="H13" s="112"/>
      <c r="I13" s="50"/>
      <c r="J13" s="50"/>
    </row>
    <row r="14" spans="1:10" ht="20.45" customHeight="1" x14ac:dyDescent="0.25">
      <c r="B14" s="112"/>
      <c r="C14" s="112"/>
      <c r="D14" s="112"/>
      <c r="E14" s="112"/>
      <c r="F14" s="112"/>
      <c r="G14" s="112"/>
      <c r="H14" s="112"/>
      <c r="I14" s="50"/>
      <c r="J14" s="50"/>
    </row>
    <row r="15" spans="1:10" thickBot="1" x14ac:dyDescent="0.35"/>
    <row r="16" spans="1:10" ht="31.15" customHeight="1" thickBot="1" x14ac:dyDescent="0.3">
      <c r="A16" s="127" t="s">
        <v>52</v>
      </c>
      <c r="B16" s="6" t="s">
        <v>0</v>
      </c>
      <c r="C16" s="129" t="s">
        <v>1</v>
      </c>
      <c r="D16" s="140" t="s">
        <v>2</v>
      </c>
      <c r="E16" s="141"/>
      <c r="F16" s="141"/>
      <c r="G16" s="141"/>
      <c r="H16" s="141"/>
      <c r="I16" s="141"/>
      <c r="J16" s="142"/>
    </row>
    <row r="17" spans="1:10" ht="31.15" customHeight="1" thickBot="1" x14ac:dyDescent="0.3">
      <c r="A17" s="128"/>
      <c r="B17" s="3"/>
      <c r="C17" s="130"/>
      <c r="D17" s="4">
        <v>2018</v>
      </c>
      <c r="E17" s="7">
        <v>2019</v>
      </c>
      <c r="F17" s="24">
        <v>2020</v>
      </c>
      <c r="G17" s="27" t="s">
        <v>28</v>
      </c>
      <c r="H17" s="51" t="s">
        <v>29</v>
      </c>
      <c r="I17" s="51" t="s">
        <v>30</v>
      </c>
      <c r="J17" s="28" t="s">
        <v>31</v>
      </c>
    </row>
    <row r="18" spans="1:10" ht="16.149999999999999" customHeight="1" x14ac:dyDescent="0.25">
      <c r="A18" s="143" t="s">
        <v>3</v>
      </c>
      <c r="B18" s="144"/>
      <c r="C18" s="144"/>
      <c r="D18" s="144"/>
      <c r="E18" s="144"/>
      <c r="F18" s="144"/>
      <c r="G18" s="144"/>
      <c r="H18" s="144"/>
      <c r="I18" s="144"/>
      <c r="J18" s="145"/>
    </row>
    <row r="19" spans="1:10" ht="15" customHeight="1" thickBot="1" x14ac:dyDescent="0.3">
      <c r="A19" s="146"/>
      <c r="B19" s="147"/>
      <c r="C19" s="147"/>
      <c r="D19" s="147"/>
      <c r="E19" s="147"/>
      <c r="F19" s="147"/>
      <c r="G19" s="147"/>
      <c r="H19" s="147"/>
      <c r="I19" s="147"/>
      <c r="J19" s="148"/>
    </row>
    <row r="20" spans="1:10" ht="16.149999999999999" customHeight="1" thickBot="1" x14ac:dyDescent="0.3">
      <c r="A20" s="115" t="s">
        <v>4</v>
      </c>
      <c r="B20" s="120" t="s">
        <v>21</v>
      </c>
      <c r="C20" s="18" t="s">
        <v>5</v>
      </c>
      <c r="D20" s="15">
        <v>0</v>
      </c>
      <c r="E20" s="10">
        <v>0</v>
      </c>
      <c r="F20" s="10">
        <v>0</v>
      </c>
      <c r="G20" s="15">
        <v>0</v>
      </c>
      <c r="H20" s="15">
        <v>0</v>
      </c>
      <c r="I20" s="15">
        <v>0</v>
      </c>
      <c r="J20" s="38">
        <v>0</v>
      </c>
    </row>
    <row r="21" spans="1:10" ht="16.5" thickBot="1" x14ac:dyDescent="0.3">
      <c r="A21" s="116"/>
      <c r="B21" s="121"/>
      <c r="C21" s="19" t="s">
        <v>6</v>
      </c>
      <c r="D21" s="16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12">
        <v>0</v>
      </c>
    </row>
    <row r="22" spans="1:10" ht="32.25" thickBot="1" x14ac:dyDescent="0.3">
      <c r="A22" s="116"/>
      <c r="B22" s="121"/>
      <c r="C22" s="19" t="s">
        <v>7</v>
      </c>
      <c r="D22" s="16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12">
        <v>0</v>
      </c>
    </row>
    <row r="23" spans="1:10" ht="32.25" thickBot="1" x14ac:dyDescent="0.3">
      <c r="A23" s="117"/>
      <c r="B23" s="122"/>
      <c r="C23" s="20" t="s">
        <v>8</v>
      </c>
      <c r="D23" s="17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4">
        <v>0</v>
      </c>
    </row>
    <row r="24" spans="1:10" ht="36.6" customHeight="1" thickBot="1" x14ac:dyDescent="0.3">
      <c r="A24" s="115" t="s">
        <v>9</v>
      </c>
      <c r="B24" s="120" t="s">
        <v>10</v>
      </c>
      <c r="C24" s="18" t="s">
        <v>5</v>
      </c>
      <c r="D24" s="15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1">
        <v>0</v>
      </c>
    </row>
    <row r="25" spans="1:10" ht="23.45" customHeight="1" thickBot="1" x14ac:dyDescent="0.3">
      <c r="A25" s="116"/>
      <c r="B25" s="121"/>
      <c r="C25" s="19" t="s">
        <v>6</v>
      </c>
      <c r="D25" s="16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12">
        <v>0</v>
      </c>
    </row>
    <row r="26" spans="1:10" ht="36.6" customHeight="1" thickBot="1" x14ac:dyDescent="0.3">
      <c r="A26" s="116"/>
      <c r="B26" s="121"/>
      <c r="C26" s="21" t="s">
        <v>7</v>
      </c>
      <c r="D26" s="16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12">
        <v>0</v>
      </c>
    </row>
    <row r="27" spans="1:10" ht="36.6" customHeight="1" thickBot="1" x14ac:dyDescent="0.3">
      <c r="A27" s="117"/>
      <c r="B27" s="122"/>
      <c r="C27" s="20" t="s">
        <v>8</v>
      </c>
      <c r="D27" s="17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4">
        <v>0</v>
      </c>
    </row>
    <row r="28" spans="1:10" ht="21" customHeight="1" thickBot="1" x14ac:dyDescent="0.3">
      <c r="A28" s="115"/>
      <c r="B28" s="120"/>
      <c r="C28" s="18" t="s">
        <v>11</v>
      </c>
      <c r="D28" s="15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1">
        <v>0</v>
      </c>
    </row>
    <row r="29" spans="1:10" ht="21" customHeight="1" thickBot="1" x14ac:dyDescent="0.3">
      <c r="A29" s="116"/>
      <c r="B29" s="121"/>
      <c r="C29" s="18" t="s">
        <v>6</v>
      </c>
      <c r="D29" s="31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39">
        <v>0</v>
      </c>
    </row>
    <row r="30" spans="1:10" ht="30" customHeight="1" thickBot="1" x14ac:dyDescent="0.3">
      <c r="A30" s="116"/>
      <c r="B30" s="121"/>
      <c r="C30" s="22" t="s">
        <v>7</v>
      </c>
      <c r="D30" s="31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39">
        <v>0</v>
      </c>
    </row>
    <row r="31" spans="1:10" ht="42" customHeight="1" thickBot="1" x14ac:dyDescent="0.3">
      <c r="A31" s="117"/>
      <c r="B31" s="122"/>
      <c r="C31" s="22" t="s">
        <v>8</v>
      </c>
      <c r="D31" s="37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40">
        <v>0</v>
      </c>
    </row>
    <row r="32" spans="1:10" ht="34.9" customHeight="1" thickBot="1" x14ac:dyDescent="0.3">
      <c r="A32" s="154" t="s">
        <v>12</v>
      </c>
      <c r="B32" s="155"/>
      <c r="C32" s="155"/>
      <c r="D32" s="155"/>
      <c r="E32" s="155"/>
      <c r="F32" s="155"/>
      <c r="G32" s="155"/>
      <c r="H32" s="155"/>
      <c r="I32" s="155"/>
      <c r="J32" s="156"/>
    </row>
    <row r="33" spans="1:10" ht="31.15" customHeight="1" thickBot="1" x14ac:dyDescent="0.3">
      <c r="A33" s="115" t="s">
        <v>4</v>
      </c>
      <c r="B33" s="120" t="s">
        <v>22</v>
      </c>
      <c r="C33" s="23" t="s">
        <v>5</v>
      </c>
      <c r="D33" s="15">
        <v>0</v>
      </c>
      <c r="E33" s="10">
        <v>0</v>
      </c>
      <c r="F33" s="10">
        <v>0</v>
      </c>
      <c r="G33" s="15">
        <v>0</v>
      </c>
      <c r="H33" s="15">
        <v>0</v>
      </c>
      <c r="I33" s="15">
        <v>0</v>
      </c>
      <c r="J33" s="38">
        <v>0</v>
      </c>
    </row>
    <row r="34" spans="1:10" ht="29.45" customHeight="1" thickBot="1" x14ac:dyDescent="0.3">
      <c r="A34" s="116"/>
      <c r="B34" s="121"/>
      <c r="C34" s="21" t="s">
        <v>6</v>
      </c>
      <c r="D34" s="16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12">
        <v>0</v>
      </c>
    </row>
    <row r="35" spans="1:10" ht="33.6" customHeight="1" thickBot="1" x14ac:dyDescent="0.3">
      <c r="A35" s="116"/>
      <c r="B35" s="121"/>
      <c r="C35" s="21" t="s">
        <v>7</v>
      </c>
      <c r="D35" s="16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12">
        <v>0</v>
      </c>
    </row>
    <row r="36" spans="1:10" ht="28.9" customHeight="1" thickBot="1" x14ac:dyDescent="0.3">
      <c r="A36" s="117"/>
      <c r="B36" s="122"/>
      <c r="C36" s="20" t="s">
        <v>8</v>
      </c>
      <c r="D36" s="17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4">
        <v>0</v>
      </c>
    </row>
    <row r="37" spans="1:10" ht="25.15" customHeight="1" thickBot="1" x14ac:dyDescent="0.3">
      <c r="A37" s="118" t="s">
        <v>9</v>
      </c>
      <c r="B37" s="118" t="s">
        <v>13</v>
      </c>
      <c r="C37" s="18" t="s">
        <v>5</v>
      </c>
      <c r="D37" s="15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1">
        <v>0</v>
      </c>
    </row>
    <row r="38" spans="1:10" ht="21.6" customHeight="1" thickBot="1" x14ac:dyDescent="0.3">
      <c r="A38" s="119"/>
      <c r="B38" s="119"/>
      <c r="C38" s="19" t="s">
        <v>6</v>
      </c>
      <c r="D38" s="16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12">
        <v>0</v>
      </c>
    </row>
    <row r="39" spans="1:10" ht="30.6" customHeight="1" thickBot="1" x14ac:dyDescent="0.3">
      <c r="A39" s="119"/>
      <c r="B39" s="119"/>
      <c r="C39" s="19" t="s">
        <v>7</v>
      </c>
      <c r="D39" s="16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12">
        <v>0</v>
      </c>
    </row>
    <row r="40" spans="1:10" ht="30.6" customHeight="1" thickBot="1" x14ac:dyDescent="0.3">
      <c r="A40" s="126"/>
      <c r="B40" s="126"/>
      <c r="C40" s="20" t="s">
        <v>8</v>
      </c>
      <c r="D40" s="17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4">
        <v>0</v>
      </c>
    </row>
    <row r="41" spans="1:10" ht="14.45" customHeight="1" thickBot="1" x14ac:dyDescent="0.3">
      <c r="A41" s="115"/>
      <c r="B41" s="120"/>
      <c r="C41" s="18" t="s">
        <v>14</v>
      </c>
      <c r="D41" s="15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1">
        <v>0</v>
      </c>
    </row>
    <row r="42" spans="1:10" ht="32.450000000000003" customHeight="1" thickBot="1" x14ac:dyDescent="0.3">
      <c r="A42" s="116"/>
      <c r="B42" s="121"/>
      <c r="C42" s="18" t="s">
        <v>6</v>
      </c>
      <c r="D42" s="31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39">
        <v>0</v>
      </c>
    </row>
    <row r="43" spans="1:10" ht="32.450000000000003" customHeight="1" thickBot="1" x14ac:dyDescent="0.3">
      <c r="A43" s="116"/>
      <c r="B43" s="121"/>
      <c r="C43" s="22" t="s">
        <v>7</v>
      </c>
      <c r="D43" s="31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39">
        <v>0</v>
      </c>
    </row>
    <row r="44" spans="1:10" ht="32.450000000000003" customHeight="1" thickBot="1" x14ac:dyDescent="0.3">
      <c r="A44" s="117"/>
      <c r="B44" s="122"/>
      <c r="C44" s="5" t="s">
        <v>8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40">
        <v>0</v>
      </c>
    </row>
    <row r="45" spans="1:10" ht="31.15" customHeight="1" thickBot="1" x14ac:dyDescent="0.3">
      <c r="A45" s="152" t="s">
        <v>15</v>
      </c>
      <c r="B45" s="147"/>
      <c r="C45" s="147"/>
      <c r="D45" s="147"/>
      <c r="E45" s="147"/>
      <c r="F45" s="147"/>
      <c r="G45" s="147"/>
      <c r="H45" s="147"/>
      <c r="I45" s="147"/>
      <c r="J45" s="153"/>
    </row>
    <row r="46" spans="1:10" ht="22.15" customHeight="1" thickBot="1" x14ac:dyDescent="0.3">
      <c r="A46" s="118" t="s">
        <v>4</v>
      </c>
      <c r="B46" s="118" t="s">
        <v>16</v>
      </c>
      <c r="C46" s="18" t="s">
        <v>5</v>
      </c>
      <c r="D46" s="15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1">
        <v>0</v>
      </c>
    </row>
    <row r="47" spans="1:10" ht="22.15" customHeight="1" thickBot="1" x14ac:dyDescent="0.3">
      <c r="A47" s="119"/>
      <c r="B47" s="119"/>
      <c r="C47" s="19" t="s">
        <v>6</v>
      </c>
      <c r="D47" s="16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12">
        <v>0</v>
      </c>
    </row>
    <row r="48" spans="1:10" ht="34.15" customHeight="1" thickBot="1" x14ac:dyDescent="0.3">
      <c r="A48" s="119"/>
      <c r="B48" s="119"/>
      <c r="C48" s="21" t="s">
        <v>7</v>
      </c>
      <c r="D48" s="16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12">
        <v>0</v>
      </c>
    </row>
    <row r="49" spans="1:10" ht="32.450000000000003" customHeight="1" thickBot="1" x14ac:dyDescent="0.3">
      <c r="A49" s="126"/>
      <c r="B49" s="126"/>
      <c r="C49" s="20" t="s">
        <v>8</v>
      </c>
      <c r="D49" s="17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4">
        <v>0</v>
      </c>
    </row>
    <row r="50" spans="1:10" ht="25.15" customHeight="1" thickBot="1" x14ac:dyDescent="0.3">
      <c r="A50" s="115"/>
      <c r="B50" s="123"/>
      <c r="C50" s="22" t="s">
        <v>14</v>
      </c>
      <c r="D50" s="15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1">
        <v>0</v>
      </c>
    </row>
    <row r="51" spans="1:10" ht="25.15" customHeight="1" thickBot="1" x14ac:dyDescent="0.3">
      <c r="A51" s="116"/>
      <c r="B51" s="124"/>
      <c r="C51" s="18" t="s">
        <v>6</v>
      </c>
      <c r="D51" s="31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39">
        <v>0</v>
      </c>
    </row>
    <row r="52" spans="1:10" ht="33.6" customHeight="1" thickBot="1" x14ac:dyDescent="0.3">
      <c r="A52" s="116"/>
      <c r="B52" s="124"/>
      <c r="C52" s="22" t="s">
        <v>7</v>
      </c>
      <c r="D52" s="31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39">
        <v>0</v>
      </c>
    </row>
    <row r="53" spans="1:10" ht="32.450000000000003" customHeight="1" thickBot="1" x14ac:dyDescent="0.3">
      <c r="A53" s="117"/>
      <c r="B53" s="125"/>
      <c r="C53" s="22" t="s">
        <v>8</v>
      </c>
      <c r="D53" s="37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40">
        <v>0</v>
      </c>
    </row>
    <row r="54" spans="1:10" ht="16.149999999999999" customHeight="1" thickBot="1" x14ac:dyDescent="0.3">
      <c r="A54" s="152" t="s">
        <v>17</v>
      </c>
      <c r="B54" s="157"/>
      <c r="C54" s="157"/>
      <c r="D54" s="157"/>
      <c r="E54" s="157"/>
      <c r="F54" s="157"/>
      <c r="G54" s="157"/>
      <c r="H54" s="157"/>
      <c r="I54" s="157"/>
      <c r="J54" s="158"/>
    </row>
    <row r="55" spans="1:10" ht="31.9" customHeight="1" thickBot="1" x14ac:dyDescent="0.3">
      <c r="A55" s="149" t="s">
        <v>4</v>
      </c>
      <c r="B55" s="118" t="s">
        <v>51</v>
      </c>
      <c r="C55" s="22" t="s">
        <v>5</v>
      </c>
      <c r="D55" s="43">
        <f>D56+D57+D58</f>
        <v>500</v>
      </c>
      <c r="E55" s="33">
        <f t="shared" ref="E55:J55" si="0">E56+E57+E58</f>
        <v>973.6</v>
      </c>
      <c r="F55" s="84">
        <f t="shared" si="0"/>
        <v>984</v>
      </c>
      <c r="G55" s="33">
        <f t="shared" si="0"/>
        <v>984</v>
      </c>
      <c r="H55" s="33">
        <f t="shared" si="0"/>
        <v>984</v>
      </c>
      <c r="I55" s="33">
        <f t="shared" si="0"/>
        <v>983.4</v>
      </c>
      <c r="J55" s="34">
        <f t="shared" si="0"/>
        <v>984</v>
      </c>
    </row>
    <row r="56" spans="1:10" ht="38.450000000000003" customHeight="1" thickBot="1" x14ac:dyDescent="0.3">
      <c r="A56" s="150"/>
      <c r="B56" s="119"/>
      <c r="C56" s="25" t="s">
        <v>6</v>
      </c>
      <c r="D56" s="16"/>
      <c r="E56" s="30">
        <v>384.6</v>
      </c>
      <c r="F56" s="85">
        <v>395</v>
      </c>
      <c r="G56" s="92">
        <v>395</v>
      </c>
      <c r="H56" s="92">
        <v>395</v>
      </c>
      <c r="I56" s="92">
        <v>395</v>
      </c>
      <c r="J56" s="93">
        <v>395</v>
      </c>
    </row>
    <row r="57" spans="1:10" ht="52.9" customHeight="1" thickBot="1" x14ac:dyDescent="0.3">
      <c r="A57" s="150"/>
      <c r="B57" s="119"/>
      <c r="C57" s="25" t="s">
        <v>7</v>
      </c>
      <c r="D57" s="32">
        <v>500</v>
      </c>
      <c r="E57" s="30">
        <v>589</v>
      </c>
      <c r="F57" s="85">
        <v>589</v>
      </c>
      <c r="G57" s="68">
        <v>589</v>
      </c>
      <c r="H57" s="68">
        <v>589</v>
      </c>
      <c r="I57" s="68">
        <v>588.4</v>
      </c>
      <c r="J57" s="69">
        <v>589</v>
      </c>
    </row>
    <row r="58" spans="1:10" ht="42" customHeight="1" thickBot="1" x14ac:dyDescent="0.3">
      <c r="A58" s="151"/>
      <c r="B58" s="126"/>
      <c r="C58" s="25" t="s">
        <v>8</v>
      </c>
      <c r="D58" s="17">
        <v>0</v>
      </c>
      <c r="E58" s="35">
        <v>0</v>
      </c>
      <c r="F58" s="86">
        <v>0</v>
      </c>
      <c r="G58" s="70">
        <v>0</v>
      </c>
      <c r="H58" s="70">
        <v>0</v>
      </c>
      <c r="I58" s="70">
        <v>0</v>
      </c>
      <c r="J58" s="71">
        <v>0</v>
      </c>
    </row>
    <row r="59" spans="1:10" ht="25.9" customHeight="1" thickBot="1" x14ac:dyDescent="0.3">
      <c r="A59" s="115" t="s">
        <v>9</v>
      </c>
      <c r="B59" s="123" t="s">
        <v>18</v>
      </c>
      <c r="C59" s="22" t="s">
        <v>5</v>
      </c>
      <c r="D59" s="15">
        <f>D60+D61+D62</f>
        <v>26.4</v>
      </c>
      <c r="E59" s="15">
        <f t="shared" ref="E59:J59" si="1">E60+E61+E62</f>
        <v>26.4</v>
      </c>
      <c r="F59" s="83">
        <f t="shared" si="1"/>
        <v>16</v>
      </c>
      <c r="G59" s="43">
        <f t="shared" si="1"/>
        <v>16</v>
      </c>
      <c r="H59" s="43">
        <f t="shared" si="1"/>
        <v>16</v>
      </c>
      <c r="I59" s="43">
        <f t="shared" si="1"/>
        <v>16</v>
      </c>
      <c r="J59" s="77">
        <f t="shared" si="1"/>
        <v>16</v>
      </c>
    </row>
    <row r="60" spans="1:10" ht="25.9" customHeight="1" thickBot="1" x14ac:dyDescent="0.3">
      <c r="A60" s="116"/>
      <c r="B60" s="124"/>
      <c r="C60" s="25" t="s">
        <v>6</v>
      </c>
      <c r="D60" s="16">
        <v>26.4</v>
      </c>
      <c r="E60" s="9">
        <v>26.4</v>
      </c>
      <c r="F60" s="85">
        <v>16</v>
      </c>
      <c r="G60" s="90">
        <v>16</v>
      </c>
      <c r="H60" s="90">
        <v>16</v>
      </c>
      <c r="I60" s="90">
        <v>16</v>
      </c>
      <c r="J60" s="91">
        <v>16</v>
      </c>
    </row>
    <row r="61" spans="1:10" ht="31.9" customHeight="1" thickBot="1" x14ac:dyDescent="0.3">
      <c r="A61" s="116"/>
      <c r="B61" s="124"/>
      <c r="C61" s="25" t="s">
        <v>7</v>
      </c>
      <c r="D61" s="32">
        <v>0</v>
      </c>
      <c r="E61" s="30">
        <v>0</v>
      </c>
      <c r="F61" s="30">
        <v>0</v>
      </c>
      <c r="G61" s="79">
        <v>0</v>
      </c>
      <c r="H61" s="79">
        <v>0</v>
      </c>
      <c r="I61" s="79">
        <v>0</v>
      </c>
      <c r="J61" s="80">
        <v>0</v>
      </c>
    </row>
    <row r="62" spans="1:10" ht="29.45" customHeight="1" thickBot="1" x14ac:dyDescent="0.3">
      <c r="A62" s="117"/>
      <c r="B62" s="125"/>
      <c r="C62" s="25" t="s">
        <v>8</v>
      </c>
      <c r="D62" s="78">
        <v>0</v>
      </c>
      <c r="E62" s="35">
        <v>0</v>
      </c>
      <c r="F62" s="35">
        <v>0</v>
      </c>
      <c r="G62" s="81">
        <v>0</v>
      </c>
      <c r="H62" s="81">
        <v>0</v>
      </c>
      <c r="I62" s="81">
        <v>0</v>
      </c>
      <c r="J62" s="82">
        <v>0</v>
      </c>
    </row>
    <row r="63" spans="1:10" ht="18.600000000000001" customHeight="1" thickBot="1" x14ac:dyDescent="0.3">
      <c r="A63" s="115"/>
      <c r="B63" s="120"/>
      <c r="C63" s="22" t="s">
        <v>19</v>
      </c>
      <c r="D63" s="43">
        <f>D55+D59</f>
        <v>526.4</v>
      </c>
      <c r="E63" s="33">
        <f t="shared" ref="E63:J63" si="2">E55+E59</f>
        <v>1000</v>
      </c>
      <c r="F63" s="33">
        <f t="shared" si="2"/>
        <v>1000</v>
      </c>
      <c r="G63" s="33">
        <f t="shared" si="2"/>
        <v>1000</v>
      </c>
      <c r="H63" s="33">
        <f t="shared" si="2"/>
        <v>1000</v>
      </c>
      <c r="I63" s="33">
        <f t="shared" si="2"/>
        <v>999.4</v>
      </c>
      <c r="J63" s="34">
        <f t="shared" si="2"/>
        <v>1000</v>
      </c>
    </row>
    <row r="64" spans="1:10" ht="30.75" customHeight="1" thickBot="1" x14ac:dyDescent="0.3">
      <c r="A64" s="116"/>
      <c r="B64" s="121"/>
      <c r="C64" s="22" t="s">
        <v>6</v>
      </c>
      <c r="D64" s="41">
        <f>D56+D60</f>
        <v>26.4</v>
      </c>
      <c r="E64" s="29">
        <f t="shared" ref="E64:J64" si="3">E56+E60</f>
        <v>411</v>
      </c>
      <c r="F64" s="29">
        <f t="shared" si="3"/>
        <v>411</v>
      </c>
      <c r="G64" s="29">
        <f t="shared" si="3"/>
        <v>411</v>
      </c>
      <c r="H64" s="29">
        <f t="shared" si="3"/>
        <v>411</v>
      </c>
      <c r="I64" s="29">
        <f t="shared" si="3"/>
        <v>411</v>
      </c>
      <c r="J64" s="42">
        <f t="shared" si="3"/>
        <v>411</v>
      </c>
    </row>
    <row r="65" spans="1:10" ht="30.6" customHeight="1" thickBot="1" x14ac:dyDescent="0.3">
      <c r="A65" s="116"/>
      <c r="B65" s="121"/>
      <c r="C65" s="22" t="s">
        <v>7</v>
      </c>
      <c r="D65" s="41">
        <f>D57+D61</f>
        <v>500</v>
      </c>
      <c r="E65" s="29">
        <f t="shared" ref="E65:J65" si="4">E57+E61</f>
        <v>589</v>
      </c>
      <c r="F65" s="29">
        <f t="shared" si="4"/>
        <v>589</v>
      </c>
      <c r="G65" s="29">
        <f t="shared" si="4"/>
        <v>589</v>
      </c>
      <c r="H65" s="29">
        <f t="shared" si="4"/>
        <v>589</v>
      </c>
      <c r="I65" s="29">
        <f t="shared" si="4"/>
        <v>588.4</v>
      </c>
      <c r="J65" s="42">
        <f t="shared" si="4"/>
        <v>589</v>
      </c>
    </row>
    <row r="66" spans="1:10" ht="30.6" customHeight="1" thickBot="1" x14ac:dyDescent="0.3">
      <c r="A66" s="117"/>
      <c r="B66" s="122"/>
      <c r="C66" s="22" t="s">
        <v>8</v>
      </c>
      <c r="D66" s="44">
        <f>D58+D62</f>
        <v>0</v>
      </c>
      <c r="E66" s="45">
        <f t="shared" ref="E66:J66" si="5">E58+E62</f>
        <v>0</v>
      </c>
      <c r="F66" s="45">
        <f t="shared" si="5"/>
        <v>0</v>
      </c>
      <c r="G66" s="45">
        <f t="shared" si="5"/>
        <v>0</v>
      </c>
      <c r="H66" s="45">
        <f t="shared" si="5"/>
        <v>0</v>
      </c>
      <c r="I66" s="45">
        <f t="shared" si="5"/>
        <v>0</v>
      </c>
      <c r="J66" s="46">
        <f t="shared" si="5"/>
        <v>0</v>
      </c>
    </row>
    <row r="67" spans="1:10" ht="30" customHeight="1" thickBot="1" x14ac:dyDescent="0.3">
      <c r="A67" s="118"/>
      <c r="B67" s="134" t="s">
        <v>20</v>
      </c>
      <c r="C67" s="135"/>
      <c r="D67" s="48">
        <f>D28+D41+D50+D63</f>
        <v>526.4</v>
      </c>
      <c r="E67" s="48">
        <f t="shared" ref="E67:J67" si="6">E28+E41+E50+E63</f>
        <v>1000</v>
      </c>
      <c r="F67" s="48">
        <f t="shared" si="6"/>
        <v>1000</v>
      </c>
      <c r="G67" s="48">
        <f t="shared" si="6"/>
        <v>1000</v>
      </c>
      <c r="H67" s="48">
        <f t="shared" ref="H67:I70" si="7">H28+H41+H50+H63</f>
        <v>1000</v>
      </c>
      <c r="I67" s="48">
        <f t="shared" si="7"/>
        <v>999.4</v>
      </c>
      <c r="J67" s="48">
        <f t="shared" si="6"/>
        <v>1000</v>
      </c>
    </row>
    <row r="68" spans="1:10" ht="33.6" customHeight="1" thickBot="1" x14ac:dyDescent="0.3">
      <c r="A68" s="119"/>
      <c r="B68" s="136" t="s">
        <v>6</v>
      </c>
      <c r="C68" s="137"/>
      <c r="D68" s="47">
        <f>D29+D42+D51+D64</f>
        <v>26.4</v>
      </c>
      <c r="E68" s="47">
        <f t="shared" ref="E68:J68" si="8">E29+E42+E51+E64</f>
        <v>411</v>
      </c>
      <c r="F68" s="47">
        <f t="shared" si="8"/>
        <v>411</v>
      </c>
      <c r="G68" s="47">
        <f t="shared" si="8"/>
        <v>411</v>
      </c>
      <c r="H68" s="47">
        <f t="shared" si="7"/>
        <v>411</v>
      </c>
      <c r="I68" s="47">
        <f t="shared" si="7"/>
        <v>411</v>
      </c>
      <c r="J68" s="47">
        <f t="shared" si="8"/>
        <v>411</v>
      </c>
    </row>
    <row r="69" spans="1:10" ht="33.6" customHeight="1" thickBot="1" x14ac:dyDescent="0.3">
      <c r="A69" s="119"/>
      <c r="B69" s="136" t="s">
        <v>7</v>
      </c>
      <c r="C69" s="137"/>
      <c r="D69" s="47">
        <f>D30+D43+D52+D65</f>
        <v>500</v>
      </c>
      <c r="E69" s="47">
        <f t="shared" ref="E69:J69" si="9">E30+E43+E52+E65</f>
        <v>589</v>
      </c>
      <c r="F69" s="47">
        <f t="shared" si="9"/>
        <v>589</v>
      </c>
      <c r="G69" s="47">
        <f t="shared" si="9"/>
        <v>589</v>
      </c>
      <c r="H69" s="47">
        <f t="shared" si="7"/>
        <v>589</v>
      </c>
      <c r="I69" s="47">
        <f t="shared" si="7"/>
        <v>588.4</v>
      </c>
      <c r="J69" s="47">
        <f t="shared" si="9"/>
        <v>589</v>
      </c>
    </row>
    <row r="70" spans="1:10" ht="33.6" customHeight="1" thickBot="1" x14ac:dyDescent="0.3">
      <c r="A70" s="117"/>
      <c r="B70" s="138" t="s">
        <v>8</v>
      </c>
      <c r="C70" s="139"/>
      <c r="D70" s="48">
        <f>D31+D44+D53+D66</f>
        <v>0</v>
      </c>
      <c r="E70" s="48">
        <f t="shared" ref="E70:J70" si="10">E31+E44+E53+E66</f>
        <v>0</v>
      </c>
      <c r="F70" s="48">
        <f t="shared" si="10"/>
        <v>0</v>
      </c>
      <c r="G70" s="48">
        <f t="shared" si="10"/>
        <v>0</v>
      </c>
      <c r="H70" s="48">
        <f t="shared" si="7"/>
        <v>0</v>
      </c>
      <c r="I70" s="48">
        <f t="shared" si="7"/>
        <v>0</v>
      </c>
      <c r="J70" s="48">
        <f t="shared" si="10"/>
        <v>0</v>
      </c>
    </row>
    <row r="71" spans="1:10" ht="18.75" x14ac:dyDescent="0.25">
      <c r="A71" s="1"/>
      <c r="B71" s="131" t="s">
        <v>27</v>
      </c>
      <c r="C71" s="131"/>
      <c r="D71" s="1"/>
      <c r="E71" s="1"/>
      <c r="F71" s="1"/>
    </row>
    <row r="72" spans="1:10" ht="15.75" x14ac:dyDescent="0.25">
      <c r="A72" s="2"/>
      <c r="B72" s="26"/>
      <c r="C72" s="26"/>
    </row>
    <row r="73" spans="1:10" ht="15.75" x14ac:dyDescent="0.25">
      <c r="A73" s="2"/>
    </row>
  </sheetData>
  <autoFilter ref="A16:J71"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40">
    <mergeCell ref="A54:J54"/>
    <mergeCell ref="A28:A31"/>
    <mergeCell ref="B33:B36"/>
    <mergeCell ref="A37:A40"/>
    <mergeCell ref="A33:A36"/>
    <mergeCell ref="A46:A49"/>
    <mergeCell ref="A41:A44"/>
    <mergeCell ref="B41:B44"/>
    <mergeCell ref="A24:A27"/>
    <mergeCell ref="B71:C71"/>
    <mergeCell ref="G1:J1"/>
    <mergeCell ref="E4:J4"/>
    <mergeCell ref="E2:J3"/>
    <mergeCell ref="B67:C67"/>
    <mergeCell ref="B68:C68"/>
    <mergeCell ref="B69:C69"/>
    <mergeCell ref="B70:C70"/>
    <mergeCell ref="D16:J16"/>
    <mergeCell ref="A18:J19"/>
    <mergeCell ref="A55:A58"/>
    <mergeCell ref="A45:J45"/>
    <mergeCell ref="A32:J32"/>
    <mergeCell ref="A50:A53"/>
    <mergeCell ref="B50:B53"/>
    <mergeCell ref="B11:H14"/>
    <mergeCell ref="F6:J10"/>
    <mergeCell ref="A20:A23"/>
    <mergeCell ref="A67:A70"/>
    <mergeCell ref="A63:A66"/>
    <mergeCell ref="B63:B66"/>
    <mergeCell ref="A59:A62"/>
    <mergeCell ref="B59:B62"/>
    <mergeCell ref="B37:B40"/>
    <mergeCell ref="B46:B49"/>
    <mergeCell ref="B55:B58"/>
    <mergeCell ref="A16:A17"/>
    <mergeCell ref="C16:C17"/>
    <mergeCell ref="B20:B23"/>
    <mergeCell ref="B24:B27"/>
    <mergeCell ref="B28:B31"/>
  </mergeCells>
  <pageMargins left="0.70866141732283472" right="0.31496062992125984" top="0.35433070866141736" bottom="0.35433070866141736" header="0" footer="0"/>
  <pageSetup paperSize="9" scale="82" orientation="landscape" r:id="rId1"/>
  <rowBreaks count="2" manualBreakCount="2">
    <brk id="27" max="16383" man="1"/>
    <brk id="4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9"/>
  <sheetViews>
    <sheetView view="pageBreakPreview" zoomScaleNormal="100" zoomScaleSheetLayoutView="100" workbookViewId="0">
      <selection activeCell="G21" sqref="G21"/>
    </sheetView>
  </sheetViews>
  <sheetFormatPr defaultRowHeight="15" x14ac:dyDescent="0.25"/>
  <cols>
    <col min="1" max="1" width="71.7109375" customWidth="1"/>
  </cols>
  <sheetData>
    <row r="4" spans="1:10" ht="18.75" x14ac:dyDescent="0.3">
      <c r="F4" s="49"/>
      <c r="G4" s="112" t="s">
        <v>55</v>
      </c>
      <c r="H4" s="112"/>
      <c r="I4" s="112"/>
      <c r="J4" s="112"/>
    </row>
    <row r="5" spans="1:10" ht="27" customHeight="1" x14ac:dyDescent="0.25">
      <c r="E5" s="133" t="s">
        <v>24</v>
      </c>
      <c r="F5" s="133"/>
      <c r="G5" s="133"/>
      <c r="H5" s="133"/>
      <c r="I5" s="133"/>
      <c r="J5" s="133"/>
    </row>
    <row r="6" spans="1:10" x14ac:dyDescent="0.25">
      <c r="E6" s="133"/>
      <c r="F6" s="133"/>
      <c r="G6" s="133"/>
      <c r="H6" s="133"/>
      <c r="I6" s="133"/>
      <c r="J6" s="133"/>
    </row>
    <row r="7" spans="1:10" ht="18.75" x14ac:dyDescent="0.3">
      <c r="E7" s="132" t="s">
        <v>87</v>
      </c>
      <c r="F7" s="132"/>
      <c r="G7" s="132"/>
      <c r="H7" s="132"/>
      <c r="I7" s="132"/>
      <c r="J7" s="132"/>
    </row>
    <row r="8" spans="1:10" ht="24.75" customHeight="1" x14ac:dyDescent="0.35">
      <c r="E8" s="76"/>
      <c r="F8" s="76"/>
      <c r="G8" s="76"/>
      <c r="H8" s="76"/>
      <c r="I8" s="76"/>
      <c r="J8" s="76"/>
    </row>
    <row r="9" spans="1:10" ht="25.5" customHeight="1" x14ac:dyDescent="0.25">
      <c r="E9" s="113" t="s">
        <v>45</v>
      </c>
      <c r="F9" s="113"/>
      <c r="G9" s="113"/>
      <c r="H9" s="113"/>
      <c r="I9" s="113"/>
      <c r="J9" s="113"/>
    </row>
    <row r="10" spans="1:10" ht="18" customHeight="1" x14ac:dyDescent="0.25">
      <c r="E10" s="113"/>
      <c r="F10" s="113"/>
      <c r="G10" s="113"/>
      <c r="H10" s="113"/>
      <c r="I10" s="113"/>
      <c r="J10" s="113"/>
    </row>
    <row r="11" spans="1:10" ht="18" customHeight="1" x14ac:dyDescent="0.25">
      <c r="E11" s="113"/>
      <c r="F11" s="113"/>
      <c r="G11" s="113"/>
      <c r="H11" s="113"/>
      <c r="I11" s="113"/>
      <c r="J11" s="113"/>
    </row>
    <row r="12" spans="1:10" ht="18" customHeight="1" x14ac:dyDescent="0.25">
      <c r="E12" s="113"/>
      <c r="F12" s="113"/>
      <c r="G12" s="113"/>
      <c r="H12" s="113"/>
      <c r="I12" s="113"/>
      <c r="J12" s="113"/>
    </row>
    <row r="13" spans="1:10" ht="18" customHeight="1" x14ac:dyDescent="0.25">
      <c r="E13" s="113"/>
      <c r="F13" s="113"/>
      <c r="G13" s="113"/>
      <c r="H13" s="113"/>
      <c r="I13" s="113"/>
      <c r="J13" s="113"/>
    </row>
    <row r="14" spans="1:10" ht="18" x14ac:dyDescent="0.35">
      <c r="E14" s="76"/>
      <c r="F14" s="76"/>
      <c r="G14" s="76"/>
      <c r="H14" s="76"/>
      <c r="I14" s="76"/>
      <c r="J14" s="76"/>
    </row>
    <row r="15" spans="1:10" ht="18" customHeight="1" x14ac:dyDescent="0.25">
      <c r="A15" s="162" t="s">
        <v>53</v>
      </c>
      <c r="B15" s="162"/>
      <c r="C15" s="162"/>
      <c r="D15" s="162"/>
      <c r="E15" s="162"/>
      <c r="F15" s="162"/>
      <c r="G15" s="162"/>
      <c r="H15" s="162"/>
      <c r="I15" s="162"/>
      <c r="J15" s="162"/>
    </row>
    <row r="16" spans="1:10" ht="18" customHeight="1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</row>
    <row r="17" spans="1:10" ht="18" customHeight="1" x14ac:dyDescent="0.25">
      <c r="A17" s="162"/>
      <c r="B17" s="162"/>
      <c r="C17" s="162"/>
      <c r="D17" s="162"/>
      <c r="E17" s="162"/>
      <c r="F17" s="162"/>
      <c r="G17" s="162"/>
      <c r="H17" s="162"/>
      <c r="I17" s="162"/>
      <c r="J17" s="162"/>
    </row>
    <row r="18" spans="1:10" thickBot="1" x14ac:dyDescent="0.35"/>
    <row r="19" spans="1:10" ht="46.9" customHeight="1" thickBot="1" x14ac:dyDescent="0.3">
      <c r="A19" s="163" t="s">
        <v>32</v>
      </c>
      <c r="B19" s="159" t="s">
        <v>42</v>
      </c>
      <c r="C19" s="160"/>
      <c r="D19" s="160"/>
      <c r="E19" s="160"/>
      <c r="F19" s="160"/>
      <c r="G19" s="160"/>
      <c r="H19" s="160"/>
      <c r="I19" s="160"/>
      <c r="J19" s="161"/>
    </row>
    <row r="20" spans="1:10" ht="40.9" customHeight="1" thickBot="1" x14ac:dyDescent="0.3">
      <c r="A20" s="164"/>
      <c r="B20" s="166" t="s">
        <v>34</v>
      </c>
      <c r="C20" s="159" t="s">
        <v>35</v>
      </c>
      <c r="D20" s="160"/>
      <c r="E20" s="160"/>
      <c r="F20" s="160"/>
      <c r="G20" s="160"/>
      <c r="H20" s="160"/>
      <c r="I20" s="161"/>
      <c r="J20" s="52" t="s">
        <v>33</v>
      </c>
    </row>
    <row r="21" spans="1:10" ht="32.25" thickBot="1" x14ac:dyDescent="0.3">
      <c r="A21" s="165"/>
      <c r="B21" s="167"/>
      <c r="C21" s="54" t="s">
        <v>36</v>
      </c>
      <c r="D21" s="54" t="s">
        <v>37</v>
      </c>
      <c r="E21" s="54" t="s">
        <v>38</v>
      </c>
      <c r="F21" s="54" t="s">
        <v>46</v>
      </c>
      <c r="G21" s="54" t="s">
        <v>47</v>
      </c>
      <c r="H21" s="54" t="s">
        <v>48</v>
      </c>
      <c r="I21" s="54" t="s">
        <v>49</v>
      </c>
      <c r="J21" s="53"/>
    </row>
    <row r="22" spans="1:10" ht="16.5" thickBot="1" x14ac:dyDescent="0.3">
      <c r="A22" s="55">
        <v>1</v>
      </c>
      <c r="B22" s="52">
        <v>2</v>
      </c>
      <c r="C22" s="52">
        <v>3</v>
      </c>
      <c r="D22" s="52">
        <v>4</v>
      </c>
      <c r="E22" s="52">
        <v>5</v>
      </c>
      <c r="F22" s="52">
        <v>6</v>
      </c>
      <c r="G22" s="52">
        <v>7</v>
      </c>
      <c r="H22" s="52">
        <v>8</v>
      </c>
      <c r="I22" s="52">
        <v>9</v>
      </c>
      <c r="J22" s="52">
        <v>10</v>
      </c>
    </row>
    <row r="23" spans="1:10" ht="25.15" customHeight="1" thickBot="1" x14ac:dyDescent="0.3">
      <c r="A23" s="60" t="s">
        <v>39</v>
      </c>
      <c r="B23" s="87">
        <f>C23+D23+E23+F23+G23+H23+I23</f>
        <v>6525.7999999999993</v>
      </c>
      <c r="C23" s="88">
        <f>C25+C26+C27+C28</f>
        <v>526.4</v>
      </c>
      <c r="D23" s="88">
        <f t="shared" ref="D23:I23" si="0">D25+D26+D27+D28</f>
        <v>1000</v>
      </c>
      <c r="E23" s="88">
        <f t="shared" si="0"/>
        <v>1000</v>
      </c>
      <c r="F23" s="88">
        <f t="shared" si="0"/>
        <v>1000</v>
      </c>
      <c r="G23" s="88">
        <f t="shared" si="0"/>
        <v>1000</v>
      </c>
      <c r="H23" s="88">
        <f t="shared" si="0"/>
        <v>999.4</v>
      </c>
      <c r="I23" s="88">
        <f t="shared" si="0"/>
        <v>1000</v>
      </c>
      <c r="J23" s="89"/>
    </row>
    <row r="24" spans="1:10" ht="25.15" customHeight="1" x14ac:dyDescent="0.25">
      <c r="A24" s="63" t="s">
        <v>40</v>
      </c>
      <c r="B24" s="64"/>
      <c r="C24" s="65"/>
      <c r="D24" s="65"/>
      <c r="E24" s="65"/>
      <c r="F24" s="66"/>
      <c r="G24" s="66"/>
      <c r="H24" s="66"/>
      <c r="I24" s="66"/>
      <c r="J24" s="67"/>
    </row>
    <row r="25" spans="1:10" ht="25.15" customHeight="1" x14ac:dyDescent="0.25">
      <c r="A25" s="61" t="s">
        <v>54</v>
      </c>
      <c r="B25" s="59"/>
      <c r="C25" s="56"/>
      <c r="D25" s="56"/>
      <c r="E25" s="56"/>
      <c r="F25" s="56"/>
      <c r="G25" s="56"/>
      <c r="H25" s="56"/>
      <c r="I25" s="56"/>
      <c r="J25" s="57"/>
    </row>
    <row r="26" spans="1:10" ht="25.15" customHeight="1" x14ac:dyDescent="0.25">
      <c r="A26" s="61" t="s">
        <v>44</v>
      </c>
      <c r="B26" s="72">
        <f t="shared" ref="B26:B28" si="1">C26+D26+E26+F26+G26+H26+I26</f>
        <v>2492.4</v>
      </c>
      <c r="C26" s="73">
        <f>'приложение 1'!D68</f>
        <v>26.4</v>
      </c>
      <c r="D26" s="73">
        <f>'приложение 1'!E68</f>
        <v>411</v>
      </c>
      <c r="E26" s="73">
        <f>'приложение 1'!F68</f>
        <v>411</v>
      </c>
      <c r="F26" s="73">
        <f>'приложение 1'!G68</f>
        <v>411</v>
      </c>
      <c r="G26" s="73">
        <f>'приложение 1'!H68</f>
        <v>411</v>
      </c>
      <c r="H26" s="73">
        <f>'приложение 1'!I68</f>
        <v>411</v>
      </c>
      <c r="I26" s="73">
        <f>'приложение 1'!J68</f>
        <v>411</v>
      </c>
      <c r="J26" s="57"/>
    </row>
    <row r="27" spans="1:10" ht="25.15" customHeight="1" x14ac:dyDescent="0.25">
      <c r="A27" s="61" t="s">
        <v>43</v>
      </c>
      <c r="B27" s="72">
        <f t="shared" si="1"/>
        <v>4033.4</v>
      </c>
      <c r="C27" s="73">
        <f>'приложение 1'!D69</f>
        <v>500</v>
      </c>
      <c r="D27" s="73">
        <f>'приложение 1'!E69</f>
        <v>589</v>
      </c>
      <c r="E27" s="73">
        <f>'приложение 1'!F69</f>
        <v>589</v>
      </c>
      <c r="F27" s="73">
        <f>'приложение 1'!G69</f>
        <v>589</v>
      </c>
      <c r="G27" s="73">
        <f>'приложение 1'!H69</f>
        <v>589</v>
      </c>
      <c r="H27" s="73">
        <v>588.4</v>
      </c>
      <c r="I27" s="73">
        <f>'приложение 1'!J69</f>
        <v>589</v>
      </c>
      <c r="J27" s="57"/>
    </row>
    <row r="28" spans="1:10" ht="25.15" customHeight="1" thickBot="1" x14ac:dyDescent="0.3">
      <c r="A28" s="62" t="s">
        <v>41</v>
      </c>
      <c r="B28" s="74">
        <f t="shared" si="1"/>
        <v>0</v>
      </c>
      <c r="C28" s="75">
        <f>'приложение 1'!D70</f>
        <v>0</v>
      </c>
      <c r="D28" s="75">
        <f>'приложение 1'!E70</f>
        <v>0</v>
      </c>
      <c r="E28" s="75">
        <f>'приложение 1'!F70</f>
        <v>0</v>
      </c>
      <c r="F28" s="75">
        <f>'приложение 1'!G70</f>
        <v>0</v>
      </c>
      <c r="G28" s="75">
        <f>'приложение 1'!H70</f>
        <v>0</v>
      </c>
      <c r="H28" s="75">
        <f>'приложение 1'!I70</f>
        <v>0</v>
      </c>
      <c r="I28" s="75">
        <f>'приложение 1'!J70</f>
        <v>0</v>
      </c>
      <c r="J28" s="58"/>
    </row>
    <row r="29" spans="1:10" ht="18.75" x14ac:dyDescent="0.3">
      <c r="A29" s="49" t="s">
        <v>50</v>
      </c>
    </row>
  </sheetData>
  <mergeCells count="9">
    <mergeCell ref="B19:J19"/>
    <mergeCell ref="C20:I20"/>
    <mergeCell ref="G4:J4"/>
    <mergeCell ref="E5:J6"/>
    <mergeCell ref="E7:J7"/>
    <mergeCell ref="E9:J13"/>
    <mergeCell ref="A15:J17"/>
    <mergeCell ref="A19:A21"/>
    <mergeCell ref="B20:B21"/>
  </mergeCells>
  <pageMargins left="0.70866141732283472" right="0.31496062992125984" top="0.35433070866141736" bottom="0.35433070866141736" header="0" footer="0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7"/>
  <sheetViews>
    <sheetView tabSelected="1" topLeftCell="A6" zoomScaleNormal="100" workbookViewId="0">
      <selection activeCell="G22" sqref="G22"/>
    </sheetView>
  </sheetViews>
  <sheetFormatPr defaultRowHeight="15" x14ac:dyDescent="0.25"/>
  <cols>
    <col min="1" max="1" width="38.7109375" customWidth="1"/>
    <col min="2" max="2" width="33.140625" customWidth="1"/>
    <col min="4" max="10" width="11.42578125" customWidth="1"/>
    <col min="11" max="11" width="20.42578125" customWidth="1"/>
  </cols>
  <sheetData>
    <row r="2" spans="1:11" ht="18.75" x14ac:dyDescent="0.3">
      <c r="G2" s="49"/>
      <c r="H2" s="168" t="s">
        <v>84</v>
      </c>
      <c r="I2" s="168"/>
      <c r="J2" s="168"/>
      <c r="K2" s="168"/>
    </row>
    <row r="3" spans="1:11" ht="25.5" customHeight="1" x14ac:dyDescent="0.25">
      <c r="F3" s="133" t="s">
        <v>24</v>
      </c>
      <c r="G3" s="133"/>
      <c r="H3" s="133"/>
      <c r="I3" s="133"/>
      <c r="J3" s="133"/>
      <c r="K3" s="133"/>
    </row>
    <row r="4" spans="1:11" ht="15" customHeight="1" x14ac:dyDescent="0.25">
      <c r="F4" s="133"/>
      <c r="G4" s="133"/>
      <c r="H4" s="133"/>
      <c r="I4" s="133"/>
      <c r="J4" s="133"/>
      <c r="K4" s="133"/>
    </row>
    <row r="5" spans="1:11" ht="18.75" x14ac:dyDescent="0.3">
      <c r="F5" s="132" t="s">
        <v>88</v>
      </c>
      <c r="G5" s="132"/>
      <c r="H5" s="132"/>
      <c r="I5" s="132"/>
      <c r="J5" s="132"/>
      <c r="K5" s="132"/>
    </row>
    <row r="6" spans="1:11" ht="18.75" x14ac:dyDescent="0.3">
      <c r="F6" s="94"/>
      <c r="G6" s="94"/>
      <c r="H6" s="94"/>
      <c r="I6" s="94"/>
      <c r="J6" s="94"/>
      <c r="K6" s="94"/>
    </row>
    <row r="7" spans="1:11" ht="15" customHeight="1" x14ac:dyDescent="0.25">
      <c r="F7" s="169" t="s">
        <v>83</v>
      </c>
      <c r="G7" s="169"/>
      <c r="H7" s="169"/>
      <c r="I7" s="169"/>
      <c r="J7" s="169"/>
      <c r="K7" s="169"/>
    </row>
    <row r="8" spans="1:11" ht="15" customHeight="1" x14ac:dyDescent="0.25">
      <c r="F8" s="169"/>
      <c r="G8" s="169"/>
      <c r="H8" s="169"/>
      <c r="I8" s="169"/>
      <c r="J8" s="169"/>
      <c r="K8" s="169"/>
    </row>
    <row r="9" spans="1:11" ht="15" customHeight="1" x14ac:dyDescent="0.25">
      <c r="F9" s="169"/>
      <c r="G9" s="169"/>
      <c r="H9" s="169"/>
      <c r="I9" s="169"/>
      <c r="J9" s="169"/>
      <c r="K9" s="169"/>
    </row>
    <row r="10" spans="1:11" ht="15" customHeight="1" x14ac:dyDescent="0.25">
      <c r="F10" s="169"/>
      <c r="G10" s="169"/>
      <c r="H10" s="169"/>
      <c r="I10" s="169"/>
      <c r="J10" s="169"/>
      <c r="K10" s="169"/>
    </row>
    <row r="11" spans="1:11" ht="18" customHeight="1" x14ac:dyDescent="0.25">
      <c r="F11" s="169"/>
      <c r="G11" s="169"/>
      <c r="H11" s="169"/>
      <c r="I11" s="169"/>
      <c r="J11" s="169"/>
      <c r="K11" s="169"/>
    </row>
    <row r="12" spans="1:11" x14ac:dyDescent="0.25">
      <c r="A12" s="162" t="s">
        <v>85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</row>
    <row r="13" spans="1:11" x14ac:dyDescent="0.25">
      <c r="A13" s="162"/>
      <c r="B13" s="162"/>
      <c r="C13" s="162"/>
      <c r="D13" s="162"/>
      <c r="E13" s="162"/>
      <c r="F13" s="162"/>
      <c r="G13" s="162"/>
      <c r="H13" s="162"/>
      <c r="I13" s="162"/>
      <c r="J13" s="162"/>
      <c r="K13" s="162"/>
    </row>
    <row r="14" spans="1:11" ht="13.5" customHeight="1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</row>
    <row r="15" spans="1:11" ht="15.75" thickBot="1" x14ac:dyDescent="0.3"/>
    <row r="16" spans="1:11" ht="28.5" customHeight="1" thickBot="1" x14ac:dyDescent="0.3">
      <c r="A16" s="180" t="s">
        <v>56</v>
      </c>
      <c r="B16" s="183" t="s">
        <v>57</v>
      </c>
      <c r="C16" s="186" t="s">
        <v>58</v>
      </c>
      <c r="D16" s="170" t="s">
        <v>59</v>
      </c>
      <c r="E16" s="171"/>
      <c r="F16" s="171"/>
      <c r="G16" s="171"/>
      <c r="H16" s="171"/>
      <c r="I16" s="171"/>
      <c r="J16" s="172"/>
      <c r="K16" s="176" t="s">
        <v>33</v>
      </c>
    </row>
    <row r="17" spans="1:11" ht="15.75" customHeight="1" thickBot="1" x14ac:dyDescent="0.3">
      <c r="A17" s="181"/>
      <c r="B17" s="184"/>
      <c r="C17" s="187"/>
      <c r="D17" s="173" t="s">
        <v>60</v>
      </c>
      <c r="E17" s="174"/>
      <c r="F17" s="174"/>
      <c r="G17" s="174"/>
      <c r="H17" s="174"/>
      <c r="I17" s="174"/>
      <c r="J17" s="175"/>
      <c r="K17" s="177"/>
    </row>
    <row r="18" spans="1:11" ht="16.5" thickBot="1" x14ac:dyDescent="0.3">
      <c r="A18" s="182"/>
      <c r="B18" s="185"/>
      <c r="C18" s="185"/>
      <c r="D18" s="107" t="s">
        <v>36</v>
      </c>
      <c r="E18" s="107" t="s">
        <v>61</v>
      </c>
      <c r="F18" s="107" t="s">
        <v>62</v>
      </c>
      <c r="G18" s="107" t="s">
        <v>76</v>
      </c>
      <c r="H18" s="107" t="s">
        <v>77</v>
      </c>
      <c r="I18" s="107" t="s">
        <v>78</v>
      </c>
      <c r="J18" s="107" t="s">
        <v>79</v>
      </c>
      <c r="K18" s="178"/>
    </row>
    <row r="19" spans="1:11" ht="16.5" thickBot="1" x14ac:dyDescent="0.3">
      <c r="A19" s="95">
        <v>1</v>
      </c>
      <c r="B19" s="96">
        <v>2</v>
      </c>
      <c r="C19" s="96">
        <v>3</v>
      </c>
      <c r="D19" s="97">
        <v>4</v>
      </c>
      <c r="E19" s="96">
        <v>5</v>
      </c>
      <c r="F19" s="96">
        <v>6</v>
      </c>
      <c r="G19" s="96">
        <v>7</v>
      </c>
      <c r="H19" s="96">
        <v>8</v>
      </c>
      <c r="I19" s="96">
        <v>9</v>
      </c>
      <c r="J19" s="96">
        <v>10</v>
      </c>
      <c r="K19" s="96">
        <v>11</v>
      </c>
    </row>
    <row r="20" spans="1:11" ht="31.5" customHeight="1" x14ac:dyDescent="0.25">
      <c r="A20" s="188" t="s">
        <v>63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90"/>
    </row>
    <row r="21" spans="1:11" ht="47.25" x14ac:dyDescent="0.25">
      <c r="A21" s="191" t="s">
        <v>64</v>
      </c>
      <c r="B21" s="102" t="s">
        <v>80</v>
      </c>
      <c r="C21" s="100" t="s">
        <v>65</v>
      </c>
      <c r="D21" s="104">
        <v>1.5</v>
      </c>
      <c r="E21" s="104">
        <v>4</v>
      </c>
      <c r="F21" s="104">
        <v>8</v>
      </c>
      <c r="G21" s="104">
        <v>8</v>
      </c>
      <c r="H21" s="104">
        <v>8</v>
      </c>
      <c r="I21" s="104">
        <v>8</v>
      </c>
      <c r="J21" s="104">
        <v>8</v>
      </c>
      <c r="K21" s="99"/>
    </row>
    <row r="22" spans="1:11" ht="47.25" x14ac:dyDescent="0.25">
      <c r="A22" s="191"/>
      <c r="B22" s="102" t="s">
        <v>81</v>
      </c>
      <c r="C22" s="100" t="s">
        <v>66</v>
      </c>
      <c r="D22" s="105">
        <v>1</v>
      </c>
      <c r="E22" s="105">
        <v>4</v>
      </c>
      <c r="F22" s="105">
        <v>10</v>
      </c>
      <c r="G22" s="105">
        <v>10</v>
      </c>
      <c r="H22" s="105">
        <v>10</v>
      </c>
      <c r="I22" s="110">
        <v>15</v>
      </c>
      <c r="J22" s="110">
        <v>15</v>
      </c>
      <c r="K22" s="99"/>
    </row>
    <row r="23" spans="1:11" ht="59.25" customHeight="1" x14ac:dyDescent="0.25">
      <c r="A23" s="179" t="s">
        <v>72</v>
      </c>
      <c r="B23" s="99" t="s">
        <v>73</v>
      </c>
      <c r="C23" s="100" t="s">
        <v>66</v>
      </c>
      <c r="D23" s="104">
        <v>3</v>
      </c>
      <c r="E23" s="104">
        <v>4</v>
      </c>
      <c r="F23" s="104">
        <v>4</v>
      </c>
      <c r="G23" s="104">
        <v>4</v>
      </c>
      <c r="H23" s="104">
        <v>4</v>
      </c>
      <c r="I23" s="104">
        <v>4</v>
      </c>
      <c r="J23" s="104">
        <v>4</v>
      </c>
      <c r="K23" s="99"/>
    </row>
    <row r="24" spans="1:11" ht="70.5" customHeight="1" x14ac:dyDescent="0.25">
      <c r="A24" s="179"/>
      <c r="B24" s="99" t="s">
        <v>74</v>
      </c>
      <c r="C24" s="100" t="s">
        <v>67</v>
      </c>
      <c r="D24" s="104">
        <v>15</v>
      </c>
      <c r="E24" s="104">
        <v>15</v>
      </c>
      <c r="F24" s="104">
        <v>15</v>
      </c>
      <c r="G24" s="104">
        <v>0</v>
      </c>
      <c r="H24" s="104">
        <v>0</v>
      </c>
      <c r="I24" s="104">
        <v>0</v>
      </c>
      <c r="J24" s="106">
        <v>0</v>
      </c>
      <c r="K24" s="101"/>
    </row>
    <row r="25" spans="1:11" ht="78.75" x14ac:dyDescent="0.25">
      <c r="A25" s="98" t="s">
        <v>68</v>
      </c>
      <c r="B25" s="99" t="s">
        <v>69</v>
      </c>
      <c r="C25" s="100" t="s">
        <v>70</v>
      </c>
      <c r="D25" s="104">
        <v>20</v>
      </c>
      <c r="E25" s="104">
        <v>40</v>
      </c>
      <c r="F25" s="104">
        <v>50</v>
      </c>
      <c r="G25" s="104">
        <v>50</v>
      </c>
      <c r="H25" s="104">
        <v>50</v>
      </c>
      <c r="I25" s="104">
        <v>50</v>
      </c>
      <c r="J25" s="106">
        <v>50</v>
      </c>
      <c r="K25" s="101"/>
    </row>
    <row r="26" spans="1:11" ht="54" customHeight="1" x14ac:dyDescent="0.25">
      <c r="A26" s="179" t="s">
        <v>71</v>
      </c>
      <c r="B26" s="99" t="s">
        <v>82</v>
      </c>
      <c r="C26" s="103" t="s">
        <v>67</v>
      </c>
      <c r="D26" s="108">
        <v>526.4</v>
      </c>
      <c r="E26" s="108">
        <v>1000</v>
      </c>
      <c r="F26" s="108">
        <v>1000</v>
      </c>
      <c r="G26" s="108">
        <v>1000</v>
      </c>
      <c r="H26" s="108">
        <v>1000</v>
      </c>
      <c r="I26" s="108">
        <v>999.4</v>
      </c>
      <c r="J26" s="109">
        <v>1000</v>
      </c>
      <c r="K26" s="101"/>
    </row>
    <row r="27" spans="1:11" ht="63" x14ac:dyDescent="0.25">
      <c r="A27" s="179"/>
      <c r="B27" s="99" t="s">
        <v>75</v>
      </c>
      <c r="C27" s="100" t="s">
        <v>70</v>
      </c>
      <c r="D27" s="104">
        <v>10</v>
      </c>
      <c r="E27" s="104">
        <v>30</v>
      </c>
      <c r="F27" s="104">
        <v>40</v>
      </c>
      <c r="G27" s="104">
        <v>40</v>
      </c>
      <c r="H27" s="104">
        <v>10</v>
      </c>
      <c r="I27" s="104">
        <v>15</v>
      </c>
      <c r="J27" s="106">
        <v>15</v>
      </c>
      <c r="K27" s="101"/>
    </row>
  </sheetData>
  <mergeCells count="15">
    <mergeCell ref="D16:J16"/>
    <mergeCell ref="D17:J17"/>
    <mergeCell ref="K16:K18"/>
    <mergeCell ref="A23:A24"/>
    <mergeCell ref="A26:A27"/>
    <mergeCell ref="A16:A18"/>
    <mergeCell ref="B16:B18"/>
    <mergeCell ref="C16:C18"/>
    <mergeCell ref="A20:K20"/>
    <mergeCell ref="A21:A22"/>
    <mergeCell ref="H2:K2"/>
    <mergeCell ref="F3:K4"/>
    <mergeCell ref="F5:K5"/>
    <mergeCell ref="F7:K11"/>
    <mergeCell ref="A12:K1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USR030220</dc:creator>
  <cp:lastModifiedBy>Пользователь Windows</cp:lastModifiedBy>
  <cp:lastPrinted>2023-10-10T07:31:06Z</cp:lastPrinted>
  <dcterms:created xsi:type="dcterms:W3CDTF">2020-08-02T09:45:23Z</dcterms:created>
  <dcterms:modified xsi:type="dcterms:W3CDTF">2023-10-10T07:32:34Z</dcterms:modified>
</cp:coreProperties>
</file>